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codeName="ThisWorkbook" defaultThemeVersion="124226"/>
  <xr:revisionPtr revIDLastSave="0" documentId="8_{9D6E1644-0EB0-4C03-A112-D1FC756C7F85}" xr6:coauthVersionLast="47" xr6:coauthVersionMax="47" xr10:uidLastSave="{00000000-0000-0000-0000-000000000000}"/>
  <bookViews>
    <workbookView xWindow="-120" yWindow="-120" windowWidth="25440" windowHeight="15390" tabRatio="842" activeTab="8" xr2:uid="{00000000-000D-0000-FFFF-FFFF00000000}"/>
  </bookViews>
  <sheets>
    <sheet name="PRVA" sheetId="126" r:id="rId1"/>
    <sheet name="OPĆI UVJETI_GRAĐ.OBRT." sheetId="105" r:id="rId2"/>
    <sheet name="A.1.Pripremni radovi" sheetId="108" r:id="rId3"/>
    <sheet name="A.2.Demontažni radovi" sheetId="107" r:id="rId4"/>
    <sheet name="A.3.Zemljani radovi" sheetId="63" r:id="rId5"/>
    <sheet name="A.4. Zidarski radovi" sheetId="9" r:id="rId6"/>
    <sheet name="A.5.Betonski i arm. bet.r." sheetId="111" r:id="rId7"/>
    <sheet name="A.6.Izol. i fasaderski radovi " sheetId="77" r:id="rId8"/>
    <sheet name="Rekapitulacija gr. r." sheetId="13" r:id="rId9"/>
    <sheet name="B.1. Limarski radovi " sheetId="16" r:id="rId10"/>
    <sheet name="B.2. Keramicarski radovi" sheetId="127" r:id="rId11"/>
    <sheet name="B.7. Vanjska PVC stolarija" sheetId="21" r:id="rId12"/>
    <sheet name="Rekapitulacija obr. rad." sheetId="24" r:id="rId13"/>
    <sheet name="Rekapitulacija sveukupna" sheetId="125" r:id="rId14"/>
  </sheets>
  <externalReferences>
    <externalReference r:id="rId15"/>
  </externalReferences>
  <definedNames>
    <definedName name="ae">#REF!</definedName>
    <definedName name="Excel_BuiltIn_Print_Area_3_1">#REF!</definedName>
    <definedName name="_xlnm.Print_Titles" localSheetId="4">'A.3.Zemljani radovi'!$1:$3</definedName>
    <definedName name="_xlnm.Print_Titles" localSheetId="5">'A.4. Zidarski radovi'!$1:$3</definedName>
    <definedName name="_xlnm.Print_Titles" localSheetId="7">'A.6.Izol. i fasaderski radovi '!$1:$3</definedName>
    <definedName name="_xlnm.Print_Titles" localSheetId="9">'B.1. Limarski radovi '!$1:$3</definedName>
    <definedName name="_xlnm.Print_Titles" localSheetId="10">'B.2. Keramicarski radovi'!$1:$3</definedName>
    <definedName name="_xlnm.Print_Titles" localSheetId="11">'B.7. Vanjska PVC stolarija'!$1:$3</definedName>
    <definedName name="_xlnm.Print_Area" localSheetId="2">'A.1.Pripremni radovi'!$A$2:$F$15</definedName>
    <definedName name="_xlnm.Print_Area" localSheetId="3">'A.2.Demontažni radovi'!$A$2:$F$41</definedName>
    <definedName name="_xlnm.Print_Area" localSheetId="4">'A.3.Zemljani radovi'!$A$1:$F$22</definedName>
    <definedName name="_xlnm.Print_Area" localSheetId="5">'A.4. Zidarski radovi'!$A$1:$F$32</definedName>
    <definedName name="_xlnm.Print_Area" localSheetId="6">'A.5.Betonski i arm. bet.r.'!$A$1:$F$61</definedName>
    <definedName name="_xlnm.Print_Area" localSheetId="7">'A.6.Izol. i fasaderski radovi '!$A$1:$F$65</definedName>
    <definedName name="_xlnm.Print_Area" localSheetId="9">'B.1. Limarski radovi '!$A$1:$F$22</definedName>
    <definedName name="_xlnm.Print_Area" localSheetId="10">'B.2. Keramicarski radovi'!$A$1:$F$18</definedName>
    <definedName name="_xlnm.Print_Area" localSheetId="11">'B.7. Vanjska PVC stolarija'!$A$1:$F$30</definedName>
    <definedName name="_xlnm.Print_Area" localSheetId="1">'OPĆI UVJETI_GRAĐ.OBRT.'!$A$1:$A$193</definedName>
    <definedName name="_xlnm.Print_Area" localSheetId="8">'Rekapitulacija gr. r.'!$A$1:$E$27</definedName>
    <definedName name="_xlnm.Print_Area" localSheetId="12">'Rekapitulacija obr. rad.'!$A$1:$E$18</definedName>
    <definedName name="_xlnm.Print_Area" localSheetId="13">'Rekapitulacija sveukupna'!$A$1:$F$56</definedName>
    <definedName name="POPUST">[1]Sheet3!$B$3</definedName>
  </definedNames>
  <calcPr calcId="191029"/>
</workbook>
</file>

<file path=xl/calcChain.xml><?xml version="1.0" encoding="utf-8"?>
<calcChain xmlns="http://schemas.openxmlformats.org/spreadsheetml/2006/main">
  <c r="F12" i="127" l="1"/>
  <c r="F14" i="127"/>
  <c r="F15" i="127"/>
  <c r="D13" i="127"/>
  <c r="F13" i="127" s="1"/>
  <c r="F18" i="127" l="1"/>
  <c r="E14" i="24" s="1"/>
  <c r="F14" i="16" l="1"/>
  <c r="F60" i="77" l="1"/>
  <c r="F57" i="77"/>
  <c r="F54" i="77"/>
  <c r="F51" i="77"/>
  <c r="F48" i="77"/>
  <c r="F45" i="77"/>
  <c r="F44" i="77"/>
  <c r="F43" i="77"/>
  <c r="F39" i="77"/>
  <c r="F38" i="77"/>
  <c r="F37" i="77"/>
  <c r="F36" i="77"/>
  <c r="F35" i="77"/>
  <c r="F34" i="77"/>
  <c r="F29" i="77"/>
  <c r="F26" i="77"/>
  <c r="F12" i="77"/>
  <c r="F9" i="77"/>
  <c r="F36" i="111"/>
  <c r="F21" i="111"/>
  <c r="F17" i="111"/>
  <c r="F50" i="111"/>
  <c r="F49" i="111"/>
  <c r="F45" i="111"/>
  <c r="F44" i="111"/>
  <c r="F40" i="111"/>
  <c r="F35" i="111"/>
  <c r="F34" i="111"/>
  <c r="F26" i="111"/>
  <c r="F25" i="111"/>
  <c r="F20" i="111"/>
  <c r="F24" i="9"/>
  <c r="F20" i="9"/>
  <c r="F27" i="9"/>
  <c r="F16" i="9"/>
  <c r="F10" i="9"/>
  <c r="F15" i="63" l="1"/>
  <c r="F9" i="63"/>
  <c r="F38" i="107"/>
  <c r="F33" i="107"/>
  <c r="F27" i="107" l="1"/>
  <c r="F30" i="107"/>
  <c r="F21" i="107"/>
  <c r="F18" i="107"/>
  <c r="F15" i="107"/>
  <c r="F25" i="21" l="1"/>
  <c r="F22" i="21" l="1"/>
  <c r="F21" i="21"/>
  <c r="F30" i="21" l="1"/>
  <c r="F16" i="111"/>
  <c r="F15" i="111"/>
  <c r="F24" i="107"/>
  <c r="F55" i="111" l="1"/>
  <c r="F54" i="111"/>
  <c r="F59" i="111"/>
  <c r="F11" i="111"/>
  <c r="F61" i="111" l="1"/>
  <c r="F12" i="63"/>
  <c r="F12" i="107" l="1"/>
  <c r="F18" i="16" l="1"/>
  <c r="F11" i="16"/>
  <c r="F22" i="16" s="1"/>
  <c r="F23" i="77"/>
  <c r="F30" i="9"/>
  <c r="E12" i="24" l="1"/>
  <c r="E21" i="13"/>
  <c r="F19" i="63"/>
  <c r="F22" i="63" s="1"/>
  <c r="F12" i="108" l="1"/>
  <c r="F15" i="108" l="1"/>
  <c r="E13" i="13"/>
  <c r="F41" i="107" l="1"/>
  <c r="E15" i="13" s="1"/>
  <c r="F63" i="77"/>
  <c r="F20" i="77"/>
  <c r="F19" i="77"/>
  <c r="F18" i="77"/>
  <c r="F13" i="9"/>
  <c r="F32" i="9" s="1"/>
  <c r="F65" i="77" l="1"/>
  <c r="E23" i="13" s="1"/>
  <c r="E19" i="13"/>
  <c r="E17" i="13"/>
  <c r="E16" i="24"/>
  <c r="E27" i="13" l="1"/>
  <c r="F47" i="125" s="1"/>
  <c r="E18" i="24"/>
  <c r="F49" i="125" s="1"/>
  <c r="F52" i="125" l="1"/>
  <c r="F54" i="125" s="1"/>
  <c r="F56" i="125" l="1"/>
</calcChain>
</file>

<file path=xl/sharedStrings.xml><?xml version="1.0" encoding="utf-8"?>
<sst xmlns="http://schemas.openxmlformats.org/spreadsheetml/2006/main" count="502" uniqueCount="358">
  <si>
    <t>IZOLATERSKI RADOVI UKUPNO:</t>
  </si>
  <si>
    <t>2.6.</t>
  </si>
  <si>
    <t>3.3.</t>
  </si>
  <si>
    <t>1.2.</t>
  </si>
  <si>
    <t>A.1.</t>
  </si>
  <si>
    <t>A. 2.</t>
  </si>
  <si>
    <t>ZIDARSKI RADOVI</t>
  </si>
  <si>
    <t>4.1.</t>
  </si>
  <si>
    <t>4.2.</t>
  </si>
  <si>
    <t>4.3.</t>
  </si>
  <si>
    <t>ZIDARSKI RADOVI UKUPNO:</t>
  </si>
  <si>
    <t>LIMARSKI  RADOVI</t>
  </si>
  <si>
    <t>B</t>
  </si>
  <si>
    <t>5.1.</t>
  </si>
  <si>
    <t>2.1.</t>
  </si>
  <si>
    <t>2.2.</t>
  </si>
  <si>
    <t>2.3.</t>
  </si>
  <si>
    <t>2.4.</t>
  </si>
  <si>
    <t>2.5.</t>
  </si>
  <si>
    <t>3.1.</t>
  </si>
  <si>
    <t>3.2.</t>
  </si>
  <si>
    <t>A.</t>
  </si>
  <si>
    <t>REKAPITULACIJA  GRAĐEVINSKIH  RADOVA</t>
  </si>
  <si>
    <t>GRAĐEVINSKI  RADOVI  UKUPNO:</t>
  </si>
  <si>
    <t>B. 1.</t>
  </si>
  <si>
    <t>OBRTNIČKI  RADOVI  UKUPNO:</t>
  </si>
  <si>
    <t xml:space="preserve">REKAPITULACIJA OBRTNIČKIH  RADOVA </t>
  </si>
  <si>
    <t>1.1.</t>
  </si>
  <si>
    <t>1.3.</t>
  </si>
  <si>
    <r>
      <t>m</t>
    </r>
    <r>
      <rPr>
        <vertAlign val="superscript"/>
        <sz val="10"/>
        <rFont val="Arial"/>
        <family val="2"/>
      </rPr>
      <t>2</t>
    </r>
  </si>
  <si>
    <t>kom</t>
  </si>
  <si>
    <t>m'</t>
  </si>
  <si>
    <t>A. 3.</t>
  </si>
  <si>
    <t>LIMARSKI  RADOVI:</t>
  </si>
  <si>
    <t>B. OBRTNIČKI RADOVI</t>
  </si>
  <si>
    <t>A.3.</t>
  </si>
  <si>
    <t>A.2.</t>
  </si>
  <si>
    <t>4.4.</t>
  </si>
  <si>
    <t>4.5.</t>
  </si>
  <si>
    <t>4.6.</t>
  </si>
  <si>
    <t>PRIPREMNI RADOVI</t>
  </si>
  <si>
    <t>OPIS STAVKE</t>
  </si>
  <si>
    <t>KOLIČINA</t>
  </si>
  <si>
    <t>JED. CIJENA</t>
  </si>
  <si>
    <t>komplet</t>
  </si>
  <si>
    <t>2.7.</t>
  </si>
  <si>
    <t>A. 4.</t>
  </si>
  <si>
    <t>A.4.</t>
  </si>
  <si>
    <t>2.8.</t>
  </si>
  <si>
    <t>A. 6.</t>
  </si>
  <si>
    <t>A.5.</t>
  </si>
  <si>
    <t>5.2.</t>
  </si>
  <si>
    <t>ZEMLJANI RADOVI</t>
  </si>
  <si>
    <r>
      <t>m</t>
    </r>
    <r>
      <rPr>
        <vertAlign val="superscript"/>
        <sz val="11"/>
        <rFont val="Arial"/>
        <family val="2"/>
      </rPr>
      <t>3</t>
    </r>
  </si>
  <si>
    <t>kg</t>
  </si>
  <si>
    <t>U jediničnu cijenu zidarskih radova treba biti uračunati kompletan rad, materijal, skela, potrebna oplata, transportni troškovi, strojevi i alati, zaštita zidova od utjecaja vrućine, hladoće i vremenskih utjecaja, poravak štete na svojim i tuđim radovima, zaštita na radu, te čišćenje objekta sa odvozom otpada na gradilišni deponij. Pri zidanju ostaviti sve otvore za kanale, instalacije i sl., a prema projektu. Obračun stavaka prema stvarno ugrađenim količinama, osim ako nije drugačije navedeno u pojedinoj stavci.</t>
  </si>
  <si>
    <t>4.7.</t>
  </si>
  <si>
    <t>A. 5.</t>
  </si>
  <si>
    <r>
      <t>m</t>
    </r>
    <r>
      <rPr>
        <vertAlign val="superscript"/>
        <sz val="11"/>
        <rFont val="Arial"/>
        <family val="2"/>
        <charset val="238"/>
      </rPr>
      <t>2</t>
    </r>
  </si>
  <si>
    <t>5.3.</t>
  </si>
  <si>
    <t>6.1.</t>
  </si>
  <si>
    <t>A.6.</t>
  </si>
  <si>
    <t>7.1.</t>
  </si>
  <si>
    <t>B.7.</t>
  </si>
  <si>
    <t xml:space="preserve">ZEMLJANI RADOVI </t>
  </si>
  <si>
    <t xml:space="preserve">ZEMLJANI RADOVI  UKUPNO:  </t>
  </si>
  <si>
    <t>čepasta hidroizolacijska membrana</t>
  </si>
  <si>
    <t>ploče XPS - a</t>
  </si>
  <si>
    <t>IZNOS</t>
  </si>
  <si>
    <r>
      <t>m</t>
    </r>
    <r>
      <rPr>
        <vertAlign val="superscript"/>
        <sz val="10"/>
        <rFont val="Arial"/>
        <family val="2"/>
        <charset val="238"/>
      </rPr>
      <t>2</t>
    </r>
  </si>
  <si>
    <t>2.9.</t>
  </si>
  <si>
    <t xml:space="preserve">U cijeni je nabava materijala i izvedba holkera za spoj horizontalne i vertikalne hidroizolacije iz mikroarmiranog morta. Holker se izvodi na način da je potrebno napraviti spoj zida i poda s radijusom minimalno 4 cm. Potrošnja reparaturnog morta s radijusom 4 cm je oko 1,5 kg/m¹. </t>
  </si>
  <si>
    <t>m3</t>
  </si>
  <si>
    <t>kulir žbuka uključivo sa svim navedenim podslojevima</t>
  </si>
  <si>
    <t>A. 1.</t>
  </si>
  <si>
    <t>LIMARSKI RADOVI</t>
  </si>
  <si>
    <t xml:space="preserve">SVEUKUPNA REKAPITULACIJA  </t>
  </si>
  <si>
    <t>PDV 25%</t>
  </si>
  <si>
    <t>SVEUKUPNO:</t>
  </si>
  <si>
    <t>GRAĐEVINA:</t>
  </si>
  <si>
    <t>OPĆI UVJETI</t>
  </si>
  <si>
    <t>Opći uvijeti vrijede za sve vrste radove, sastavni su dio troškovnika i u svemu ih se treba pridržavati, osim ako u stavci troškovnika to nije drugačije navedeno.</t>
  </si>
  <si>
    <t>Na sve što nije navedeno i opisano u troškovničkim stavkama (tehnologije izvođenja), smatra se da se primjenjuju važeći normativi i standardi za pojedine vrste radova.</t>
  </si>
  <si>
    <t>Primjenjeni materijali u troškovniku dati su prema tehničkom opisu i pregledu sastava (popisu slojeva) s temeljnim akustičkim i toplinskim svojstvima, relevantnih građevnih dijelova (konstrukcija).</t>
  </si>
  <si>
    <t>Nepoznavanje crtanog dijela projekta i tehničkog opisa neće se prihvatiti kao razlog za povišenje jediničnih cijena ili greške u izvedbi.</t>
  </si>
  <si>
    <t>Sve radove izvesti od materijala propisane kvalitete prema nacrtima, opisu, detaljima, pismenim i usmenim dogovorima, ali sve u okviru ponuđene jedinične cijene. Sve štete učinjene prigodom rada na vlasitim ili tuđim radovima i materijalima imaju se ukloniti na račun počinitelja.</t>
  </si>
  <si>
    <t>Izvođač je dužan pridržavati se :</t>
  </si>
  <si>
    <t xml:space="preserve"> Izvođač je dužan, u okviru ugovorene cijene, ugraditi propisani i prema  Hrvatskim normama ispitan materijal. </t>
  </si>
  <si>
    <t>Izvođač je u okviru ugovorene cijene dužan izvršiti koordinaciju radova svih podizvođača na način da omogući kontunuirano odvijanje posla i zaštitu već izvedenih radova.</t>
  </si>
  <si>
    <t>Izvođač je dužan redovito čistiti okolinu gradilišta tokom izvođenja radova.</t>
  </si>
  <si>
    <t xml:space="preserve">Na sve što nije navedeno i opisano u troškovničkim stavkama (npr. tehnologija izvođenja i sl.) smatra se da se primjenjuju i: </t>
  </si>
  <si>
    <t>*važeći Zakoni, tehnički propisi, pravilnici, hrvatske norme i pravila struke  s dopunom opisa izvođenja i zadane kvalitete za pojedine vrste radova</t>
  </si>
  <si>
    <t>Primjenjeni materijali kod građevnih dijelova predmetne zgrade sa svojim karakteristikama toplinske i zvučne zaštite u skladu su s navedenim propisima i tehničkim dostignućima na ovom području.</t>
  </si>
  <si>
    <t>Primjenjeni materijali u troškovniku imaju provedeno ispitivanje kvalitete u skladu s HRN pri ovlaštenoj instituciji, te su stoga poimenično navedeni kao i njihovi proizvođači.</t>
  </si>
  <si>
    <t xml:space="preserve">Punovažne su odluke, koje su upisane u građevinski dnevnik i ovjerene potpisom gore navedenih osoba ili odluke koju je Investitor na neki drugi način odobrio.   </t>
  </si>
  <si>
    <t>U stavkama (jediničnoj cijeni) obvezno uključiti sve potrebno za izvođenje, do potpune finalne/funkcionalne gotovosti svake pojedine stavke i troškovnika u cjelini, uključivo čišćenje prostora u tijeku rada i nakon dovršetka rada, sve nabave i transporte, sav potreban rad i pomoćne radnje, osnovni i pomoćni materijal, kod radova potrebnu skelu i sl., organizaciju gradilišnog prostora, skladištenje materijala, sva potrebna sredstva zaštite na radu i zaštite od požara.</t>
  </si>
  <si>
    <t>Obveza je izvođača radova provjeriti količine potrebnih materijala (prema projektu, nacrtima, detaljima, izmjeri i stanju na gradlištu i sl.) te naručiti i dobaviti potreban materijal prema vlastitom izračunu, izmjeri, procjeni i stvarnom stanju na gradilištu (ne prema količinama iz ovog troškovnika)</t>
  </si>
  <si>
    <t>Struktura cijena</t>
  </si>
  <si>
    <t>*Jedinična cijena za svaku stavku radova ili ukupno ugovorene cijene je prodajna cijena, u  kojoj su ukalkulirani svi troškovi za rad, materijal, transport i druge obveze, pripremne radove, režiju, osiguranje, ispitivanje i dokazivanje kvalitete, i svi drugi izdaci izvođača za  potpuno dovršenje ugovorenih radova.</t>
  </si>
  <si>
    <t>*U jediničnu cijenu uključiti sva sredstva zaštite na radu i zaštite od požara sukladno važečoj građevinskoj regulativi.</t>
  </si>
  <si>
    <t>*Smatra se da je izvođač prije davanja ponude obišao i detaljno pregledao mjesto uređenja prostora i okolicu, da se upoznao sa svim podacima koje je nabavio naručitelj, da se upoznao s postojećim prilaznim prometnicama, da je upoznao sve bitne elemente koji imaju utjecaj na izvođenje.</t>
  </si>
  <si>
    <t xml:space="preserve">*Ispitao i provjerio postojeće izvore za snadbijevanje materijalom, kao i sve ostale okolnosti koje utječu na izvođenje radova, da se upoznao s plaćanjem taksa, poreza i ostalih izdataka koji su propisani, daje u svemu proučio dokumentaciju za ustupanje radova, da je došao do svih potrebnih podataka koji utječu na izvođenje radova, te da je na osnovi svega toga podnio svoju ponudu. </t>
  </si>
  <si>
    <t>Prema tome, izvođač nema pravo zahtijevati povećanje cijene ili drugu naknadu, pozivajući se da u vrijeme davanja ponude nije bio upoznat s prilikama ili dijelom projekta.</t>
  </si>
  <si>
    <t>Višeradnje, vantroškovnički radovi</t>
  </si>
  <si>
    <t>Višeradnje će se zaračunati po istim cijenama prema ugovorenim stavkama.</t>
  </si>
  <si>
    <t>Obračun radova će se vršiti prema stvarno izvedenim količinama sukladno dokaznicama materijala.</t>
  </si>
  <si>
    <t>Za naknadne, vantroškovničke radove čiji se opisi ne nalaze u troškovniku, a koji se imaju izvesti po nalogu nadzornog inženjera, a uz odobrenje od strane investitora, obračun se vrši po stvarnim troškovima rada i materijala.</t>
  </si>
  <si>
    <t>Sva odstupanja stvarno izvedenih količina u odnosu na količine, predviđene projektantskim troškovnikom (+ ili -) obračunati će se prema stvarno izvršenim radovima što će se sporazumno riješiti između predstavnika izvođača radova i nadzornog inženjera, odnosno investitora.</t>
  </si>
  <si>
    <t>KVALITETA RADOVA</t>
  </si>
  <si>
    <t>Kvaliteta upotrebljenih građevinskih proizvoda i opreme mora odgovoriti uvjetima određenim posebnim propisima.</t>
  </si>
  <si>
    <t>Dužnost izvoditelja</t>
  </si>
  <si>
    <t>Izvođač je dužan:</t>
  </si>
  <si>
    <t>-radove izvoditi na način određen ugovorom, posebnim propisom i pravilima struke.</t>
  </si>
  <si>
    <t>-kvalitetu radova koji mogu utjecati na tehnička svojstva bitna za građevinu dokumentirati obrađenim rezultatima ispitivanja i ispravama, izdanim u suglasju s propisima ukoliko ugovorom nisu postavljeni i drugi zahtjevi.</t>
  </si>
  <si>
    <t>Dostava rezultata</t>
  </si>
  <si>
    <t>Rezultate ispitivanja izvođač je dužan dostaviti nadzornom inženjeru.</t>
  </si>
  <si>
    <t>Kontrolna ispitivanja</t>
  </si>
  <si>
    <t>a) Ako je potrebno nadzorni inženjer nalaže provedbu kontrolnih ispitivanja. Za konačnu ocjenu kvalitete radova mjerodavni su rezultati kontrolnog ispitivanja.</t>
  </si>
  <si>
    <t>b) Ukoliko rezultati kontrolnog ispitivanja pokažu da kvaliteta upotrijebljenih i izvedenih radova ne odgovara zahtijevanim uvjetima, nadzorni inženjer je dužan izdati nalog izvođaču da nekvalitetan materijal zamijeni kvalitetnim i radove dovede u ispravno stanje.</t>
  </si>
  <si>
    <t>Dokumentacija uz materijal</t>
  </si>
  <si>
    <t>Izvođač je dužan prije upotrebe odgovarajućih proizvoda pribaviti propisanu dokumentaciju prema posebnom propisu.</t>
  </si>
  <si>
    <t>Troškovi ispitivanja</t>
  </si>
  <si>
    <t>Troškove prethodnih  i tekućih ispitivanja snosi izvođač.</t>
  </si>
  <si>
    <t>Radovi čija se količina i kvaliteta ne može naknadno kontrolirati</t>
  </si>
  <si>
    <t>a) Svaki izvedeni rad koji se kasnije ne može kontrolirati glede količine ili kvalitete mora biti odmah pregledan od nadzornog inženjera, a podaci o tome upisuju se u građevinski dnevnik i građevinsku knjigu. Izvođač je dužan na vrijeme obavijestiti nadzornog inženjera o postojanju takvih radova, jer u protivnom nadzorni inženjer može odbiti priznavanje takvih radova ili ih obračunati prema svojim podacima ili procjeni.</t>
  </si>
  <si>
    <t>b) Izvoditelj je dužan na zahtjev nadzornog inženjera obaviti potrebna otkrivanja ili otvaranja  izvršenih radova, radi naknadnog pregleda i ispitivanja. Poslije obavljenih pregleda i ispitivanja izvođač je dužan da mjesta na kojima su provedena otkrivanja i ispitivanja sanira prema uputi nadzornog inženjera.</t>
  </si>
  <si>
    <t>Odgovornost za nedostatke</t>
  </si>
  <si>
    <t>a) Izvođač je odgovoran za ugradbu materijala i opremu koji ne odgovaraju ugovorenoj ili propisanoj kvaliteti.</t>
  </si>
  <si>
    <t>b) Izvođač je dužan upozoriti naručitelja na uočene ili utvrđene nedostatke i onog materijala i opreme koje je nabavio ili izabrao naručitelj.</t>
  </si>
  <si>
    <t>Obustava nekvalitetnih radova i njihova razgradnja (rušenja)</t>
  </si>
  <si>
    <t>a) Ako izvođač i pored upozorenja i zahtjeva nadzornog inženjera, da ukloni uočene nedostatke, nastavi s nekvalitetnim izvođenjem radova, nadzorni inženjer će radove obustaviti.</t>
  </si>
  <si>
    <t>b) S izvođenjem radova se može nastaviti kada izvođač poduzme i provede odgovarajuće mjere kojima se prema nalazu nadzornog inženjera, osigurava kvalitetno izvođenje radova.</t>
  </si>
  <si>
    <t>c) Ako izvedeni radovi bitno odstupaju glede kvalitete od odredaba, a ti se radovi neće moći naknadno uskladiti sa zahtjevima ugovora, nadzorni inženjer će narediti da izvođač poruši te izvedene radove i da ih ponovno izvede o svom trošku na način koji je ugovoren.</t>
  </si>
  <si>
    <t>UREĐENJE GRADILIŠTA</t>
  </si>
  <si>
    <t>- prostorije za svoje kancelarije,</t>
  </si>
  <si>
    <t>- gradilište osigurati ogradom ili drugim posebnim elementima za sigurnost ljudi i zaštitu prometa i objektata,</t>
  </si>
  <si>
    <t>- postaviti potreban broj urednih skladišta, pomoćnih radnih prostorija, nadstrešnica, odrediti i urediti prometne i parkirne površine za radne i teretne automobile, opremu, građevinske strojeve  i sl., te opremu i objekte za rastresiti i habasti građevinski materijal,</t>
  </si>
  <si>
    <t>- Izvođač je dužan gradilište sa svim prostorijama i cijelim inventarom redovito održavati i čistiti.</t>
  </si>
  <si>
    <t>Sve materijale izvođač mora redovito i pravovremeno dobaviti da ne dođe do bilo kakvog zastoja gradnje.</t>
  </si>
  <si>
    <t>U kalkulacije izvođač mora prema ponuđenim radovima uračunati ili posebno ponuditi eventualne zaštite za zimski period građenja, kišu ili sl.</t>
  </si>
  <si>
    <t>Izvođač je dužan uz shemu organizacije gradilišta dostaviti i spisak sve mehanizacije i opreme koja će biti na raspolaganju gradilišta, te satnice za rad i upotrebu svakog stroja.</t>
  </si>
  <si>
    <t>Na gradilištu moraju biti poduzete sve HTZ mjere prema postojećim propisima.</t>
  </si>
  <si>
    <t>MATERIJAL</t>
  </si>
  <si>
    <t>RAD</t>
  </si>
  <si>
    <t>U kalkulaciji rada treba uključiti sav rad, kako glavni, tako i pomoćni, te sav unutarnji transport. Ujedno treba uključiti sav rad oko zaštite gotovih konstrukcija i dijelova objekta od štetnog utjecaja vrućine, hladnoće i slično. Sva potrebna čišćenja, kod svih građevinskih i obrtničkih radova, u toku izvođenja, dnevno (nakon završetka rada) uključiti u jedinične cijene stavki, tj, neće se posebno plaćati.</t>
  </si>
  <si>
    <t>IZMJERE</t>
  </si>
  <si>
    <t>Ukoliko nije u pojedinoj stavci dat način obračuna radova, treba se izvođač u svemu  pridržavati propisa HRN-a za pojedinu vrstu rada, važećih prosječnih normi u građevinarstvu, uputa proizvođača materijala koji se upotrebljava ili ugrađuje, te uputa nadzorne službe naručitelja.</t>
  </si>
  <si>
    <t>ZIMSKI I LJETNI RAD</t>
  </si>
  <si>
    <t xml:space="preserve">Ukoliko je ugovoreni termin izvršenja objekta uključen i zimski odnosno ljetni period, to se neće posebno izvođaču priznavati na ime naknade za rad pri niskoj temperaturi, zaštita konstrukcija od hladnoće i vrućine, te atmosferskih nepogoda, sve mora biti uključeno u jedinični cijenu. 
Za vrijeme zimskih, odnosno ljetnih razdoblja izvođač ima štititi objekt od smrzavanja, odnosno od prebrzog sušenja uslijed visokih ljetnih temperatura.
U slučaju eventualno nastalih šteta (smrzavanja dijelova) izvođač ih ima otkloniti bez bilo kakve naplate. Ukoliko je temperatura niža od temperature pri kojoj je dozvoljen dotični rad, izvođač snosi punu odgovornost za ispravnost i kvalitetu rada. To isto vrijedi i za zaštitu radova tokom ljeta od prebrzog sušenja uslijed visoke temperature. </t>
  </si>
  <si>
    <t>CIJENE</t>
  </si>
  <si>
    <t>U jediničnu cijenu rada izvođač treba obuhvatiti i slijedeće radove, koji se neće zasebno platiti kao naknadni rad, i to:</t>
  </si>
  <si>
    <t>- kompletnu režiju gradilišta, uključujući dizalice, mostove, sitnu mehanizaciju i slično,</t>
  </si>
  <si>
    <t>- najamne troškove za posuđenu mehanizaciju, koju izvođač sam ne posjeduje, a potrebna mu je pri izvođenju rada,</t>
  </si>
  <si>
    <t>- sve troškove utroška vode, električne energije i svih drugih energenata,</t>
  </si>
  <si>
    <t xml:space="preserve">- sva ispitivanja materijala i ishođenje atesta (certifikata), </t>
  </si>
  <si>
    <t>- organizaciju prostorija i uvjeta zaštite na radu, zaštite od požara, te komfora i higijene zaposlenih,</t>
  </si>
  <si>
    <t xml:space="preserve"> čuvanje radilišta i gradilišta,</t>
  </si>
  <si>
    <t>- uskladištenje materijala i elemenata za obrtničke i instalaterske radove do njihove ugradbe,</t>
  </si>
  <si>
    <t>- uređenje gradilišta po završetku rada, sa otklanjanjem svih otpadaka, šute, ostataka građevnog materijala, inventara, pomoćnih objekata i sl., sa planiranjem terena na relativnu točnost od  ± 3 cm;</t>
  </si>
  <si>
    <t>-  osiguranje radova kod osiguravajućeg društva.</t>
  </si>
  <si>
    <t>Nikakvi režijski sati niti posebne naplate po navedenim radovima neće se posebno priznati, jer sve ovo ima biti uključeno u jediničnu cijenu. Prema ovom uvodu, opisu stavaka i grupi radova treba sastaviti jediničnu cijenu za svaku stavku troškovnika.</t>
  </si>
  <si>
    <t>SKELE</t>
  </si>
  <si>
    <t>Sve vrste radnih skela, bez obzira na visinu, ulaze u jediničnu cijenu dotičnog rada.</t>
  </si>
  <si>
    <t>PONUDE</t>
  </si>
  <si>
    <t>Pod dobavom se podrazumijeva sav glavni (osnovni) materijal, sa svim transportima (fco gradilište, bez obzira na prijevozno sredstvo, svi utovari i istovari) i zavisnim troškovima.</t>
  </si>
  <si>
    <t>OSTALO</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</si>
  <si>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takovi radovi imaju biti uračunati u jedinične cijene, tj. neće se posebno plaćati.</t>
  </si>
  <si>
    <t>Osim navedenih općih uvjeta, za određene grupe radova vrijede posebne opće napomene kojih se zajedno sa ovim općim uvjetima treba pridržavati.</t>
  </si>
  <si>
    <t>NAPOMENA IZVOĐAČU</t>
  </si>
  <si>
    <t>O svim eventualnim odstupanjima od projekta, utvrđenim na licu mjesta obavezno konzultirati odgovornog projektanta i projektanta instalacija.</t>
  </si>
  <si>
    <t>Obveza izvođača je proučiti sve projekte instalacija i opreme, iste uskladiti i usvojiti prilikom izvođenja otvora za prolaz tih instalacija te ugradnje fazonskih komada i opreme.</t>
  </si>
  <si>
    <t>Sve mjere vezane na postojeće stanje obavezno provjeriti-kontrolirati u naravi.</t>
  </si>
  <si>
    <t>Potrebno je pribaviti isprave za sve projektirane-predviđene materijale, koje su izradile mjerodavne institucije u Hrvatskoj.</t>
  </si>
  <si>
    <t>Ovaj "Opći opis" uz troškovnik i svi "Opći uvjeti" (obračunsko - tehnički uvjeti i specifikacije) uz pojedine radove sastavni su dio troškovnika i moraju biti priloženi i ovjereni prilikom davanja ponude.</t>
  </si>
  <si>
    <t>SAŽETAK:</t>
  </si>
  <si>
    <t>Izvođač će se pridržavati svih važećih zakona i propisa i to: Zakona o gradnji, Zakona o zaštiti na radu, Hrvatskih normi ( HRN ) i Tehničkih propisa.</t>
  </si>
  <si>
    <t>Izvođač je odgovoran za stvari i osobe koje se nalaze unutar gradilišta.</t>
  </si>
  <si>
    <t>Od ulaska na gradilište izvođač je obavezan voditi građevinski dnevnik u kojem bilježi opis radnih procesa i građevinsku knjigu u kojoj bilježi i dokumentira mjerenja, sve faze izvršenog posla prema stavkama troškovnika i projektu.</t>
  </si>
  <si>
    <t>Izvođač će ugraditi projektom predviđen i prema Hrvatskim normama atestiran materijal.</t>
  </si>
  <si>
    <t>Za instalacijske sustave izvođač će, osim atesta o kvaliteti ugrađenih materijala, dati i ateste za instalacijske sustave.</t>
  </si>
  <si>
    <t>Izvođač je u okviru ugovorene cijene dužan izvršiti koordinaciju radova svih kooperanata tako da omogući kontinuirano odvijanje posla i zaštitu već izvedenih radova.</t>
  </si>
  <si>
    <t>Sva oštećenja nastala tijekom građenja izvođač će otkloniti o svom trošku.</t>
  </si>
  <si>
    <t>Izvođač će, u okviru ugovorene cijene, osigurati gradilište od djelovanja više sile i krađe.</t>
  </si>
  <si>
    <t>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</si>
  <si>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Izvođač će čistiti gradilište tokom građenja.</t>
  </si>
  <si>
    <t>Izvođač će zajedno s nadzornim inženjerom izraditi vremenski plan (terminski plan,gantogram) aktivnosti na gradilištu i njime odrediti dinamiku financiranja, dobave materijala i opreme i sl.</t>
  </si>
  <si>
    <t>Više radnje će se obračunavati po ugovorenim jediničnim cijenama bez obzira na njihovu količinu.</t>
  </si>
  <si>
    <t>Materijali se moraju ugraditi prema pravilima i naputku proizvođača.</t>
  </si>
  <si>
    <t xml:space="preserve">DEMONTAŽNI RADOVI UKUPNO:  </t>
  </si>
  <si>
    <t xml:space="preserve">DEMONTAŽNI RADOVI </t>
  </si>
  <si>
    <t>A. GRAĐEVINSKI RADOVI</t>
  </si>
  <si>
    <t>Priprema gradilišta: zaštita zgrade na način da tijekom radova ne dođe do oštećenja iste, osiguranje koridora za prolaz korisnika zgrade i njegova zaštita od šute i prašine te osiguranje okoline kojom se sprečava prilaz nezaposlenima tijekom radova. Sav prostor za vrijeme i nakon rušenja i demontaža, te prilikom izvođenja novih konstrukcija zaštititi od vremenskih nepogoda (vlaženja, prokišnjavanja, rashlađivanja) te osigurati i zaštititi od ostalih uvjeta koji bi mogli ometati izvođenje radova vezani za postojeće instalacije (vodovod, odvodnja, grijanje, ventilacija, elektrika, plin i drugo). Sve radove treba izvoditi sukladno propisanim higijensko tehničkim mjerama zaštite na radu, tj. paziti na rad strojeva i alata, predvidjeti moguća urušavanja te postaviti i održavati zaštitne oplate, ograde i skele, postaviti znakove upozorenja na opasnosti te zaštititi fizičke osobe i zgradu tijekom izveđenja radova.</t>
  </si>
  <si>
    <t>Uključivo pregled, kontrolu mjera i veličina postojećeg stanja građevinske konstrukcije zgrade, pregled postojećeg stanja opreme, instalacija, te utvrđivanje točnih koridora instalacija u objektu i izvan objekta. Pripremne radove je obavezan izvršavati izvođač radova prije nego pristupi izvođenju i za vrijeme izvođenja radova.</t>
  </si>
  <si>
    <t>JEDINIČNA MJERA</t>
  </si>
  <si>
    <t xml:space="preserve">PRIPREMNI RADOVI UKUPNO:  </t>
  </si>
  <si>
    <t>BETONSKI I ARMIRANO BETONSKI RADOVI</t>
  </si>
  <si>
    <t>NAPOMENA: U obračunu betonskih i armiranobetonskih radova ulazi nabava komponenata i spravljanje betona, transport, ugradba, zaštita i njega ugrađenog betona. U ovim radovima su obračunate i potrebne oplate, a u cijenu svake stavke uključiti i skelu ukoliko je potrebna.</t>
  </si>
  <si>
    <t>beton:</t>
  </si>
  <si>
    <r>
      <t>m</t>
    </r>
    <r>
      <rPr>
        <vertAlign val="superscript"/>
        <sz val="10"/>
        <rFont val="Arial"/>
        <family val="2"/>
      </rPr>
      <t>3</t>
    </r>
  </si>
  <si>
    <t>oplata:</t>
  </si>
  <si>
    <t xml:space="preserve">Armatura:
Dobava, ravnanje, sječenje, savijanje, postava i vezivanje armature. U jediničnu cijenu je uključeno i varenje armature gdje je to potrebno.
</t>
  </si>
  <si>
    <t xml:space="preserve">BETONSKI I ARMIRANO-BETONSKI RADOVI UKUPNO:  </t>
  </si>
  <si>
    <t>Najam, doprema, montaža, demontaža i otprema cijevne skele. Pod - radni hodnik skele izvodi se od mosnica. Neposredno iznad poda treba izvesti punu daščanu ogradu visine 20 cm u svrhu zaštite od padanja materijala na prolaznike. Visina ograde sa vanjske strane skele iznosi 120 cm. Uključivo i zaštitni juteni ili plastični zastor kojim se mora obuhvatiti u cijelosti širina i visina radova na pročeljima kako bi se spriječilo padanje žbuke i materijala na javne površine i u dvorište i kako bi se radovi na uređenju zaštitili od izravnih utjecaja sunčevih zraka.</t>
  </si>
  <si>
    <t xml:space="preserve">Sidrenjem u objekt skela se mora osigurati od prevrtanja, a isto tako skelu je potrebno uzemljiti i osigurati od udara groma. Skelu treba izvesti sa svim potrebnim ukručenjima uz propisnu signalizaciju obavještajnim pločama sa svjetiljkama narančaste boje od sumraka do svanuća, a prema odobrenju nadležnih organa i nadzornog inženjera. Predvidjeti i pomične metalne penjalice za vršenje nadzora nad izvođenjem radova i za vertikalnu komunikaciju. Skela mora biti izvedena prema pravilima struke i propisima zaštite na radu i osiguranjima. Obračun se vrši po m2 vertikalne projekcije fasadne skele. </t>
  </si>
  <si>
    <t>DEMONTAŽNI RADOVI</t>
  </si>
  <si>
    <t>BETONSKI I ARMIRANO-BETONSKI RADOVI</t>
  </si>
  <si>
    <t>IZOLATERSKI I FASADERSKI RADOVI</t>
  </si>
  <si>
    <t>VANJSKA PVC STOLARIJA</t>
  </si>
  <si>
    <t>B.</t>
  </si>
  <si>
    <t>VANJSKA PVC STOLARIJA UKUPNO:</t>
  </si>
  <si>
    <t>1.</t>
  </si>
  <si>
    <t>2.</t>
  </si>
  <si>
    <t>Obavezna izmjera na licu mjesta, u svemu prema shemi i u dogovoru sa projektantom.</t>
  </si>
  <si>
    <t>Sheme prije izrade stolarije na ovjeru projektantu.</t>
  </si>
  <si>
    <t xml:space="preserve">U jediničnu cijenu stavke potrebno je uključiti sve troškove izrade, transport i ugradnju stavke, kao i sav potreban rad i pomoćne radnje te osnovni i pomoćni materijal što je potrebno za postizanje potpune funkcionalne gotovosti stavke. </t>
  </si>
  <si>
    <t>Obračun se vrši prema komadu dostavljene i montirane stavke .</t>
  </si>
  <si>
    <t>5.4.</t>
  </si>
  <si>
    <t>5.5.</t>
  </si>
  <si>
    <t>5.6.</t>
  </si>
  <si>
    <t>5.7.</t>
  </si>
  <si>
    <t>7.2.</t>
  </si>
  <si>
    <t xml:space="preserve">Sastavni dio projektnog elaborata je uz nacrte, tehnički opis i troškovnik s opisom projektiranih radova. Ako izvoditelj ima dilemu oko nekoga rada iz projekta, mora to razjasniti s nadzornim inženjerom prije početka izvođenja samih radova. </t>
  </si>
  <si>
    <r>
      <t xml:space="preserve">* Zakona o gradnji (N.N. 153/13, 20/17, 39/19) kojim se </t>
    </r>
    <r>
      <rPr>
        <u/>
        <sz val="11"/>
        <rFont val="Calibri"/>
        <family val="2"/>
        <charset val="238"/>
        <scheme val="minor"/>
      </rPr>
      <t>uređuje sustav gradnje</t>
    </r>
    <r>
      <rPr>
        <sz val="11"/>
        <rFont val="Calibri"/>
        <family val="2"/>
        <charset val="238"/>
        <scheme val="minor"/>
      </rPr>
      <t xml:space="preserve"> i propisa donesenih na temelju tog Zakona, te prema odredbama posebnih zakona i propisa donesenih na temelju tih zakona, hrvatskih normi i </t>
    </r>
    <r>
      <rPr>
        <u/>
        <sz val="11"/>
        <rFont val="Calibri"/>
        <family val="2"/>
        <charset val="238"/>
        <scheme val="minor"/>
      </rPr>
      <t>pravila struke</t>
    </r>
    <r>
      <rPr>
        <sz val="11"/>
        <rFont val="Calibri"/>
        <family val="2"/>
        <charset val="238"/>
        <scheme val="minor"/>
      </rPr>
      <t xml:space="preserve"> ako tim Zakonom nije drukčije određeno.</t>
    </r>
  </si>
  <si>
    <t xml:space="preserve">Troškovnik je izrađen u skladu sa Zakonom o gradnji (N.N.153/13, 20/17, 39/19) kojim se propisuju tehnički bitni zahtjevi za građevinu te isti obvezuje izvoditelja na kontrolu i osiguranje kvalitete materijala, radova i građevine.
           </t>
  </si>
  <si>
    <t>Sve izmjene i dopune od projektiranih materijala a iskazani u troškovniku, odstupanja od istog moraju se obavezno odobriti od  nadzornog inženjera, uz suglasnost investitora a "zamjenski" materijali moraju imati svojstva: ista (u smislu podjednakih karakteristika proizvoda) ili bolja od propisanih u Projektu.  Sve vezano na Zakon o tehničkim zahtjevima za proizvode i ocjenjivanju sukladnosti (N.N.80/13, 14/14, 32/19).</t>
  </si>
  <si>
    <t>Izvođač je dužan prije početka radova sprovesti sve pripremne radove da se izvođenje može nesmetano odvijati. U tu svrhu izvođač je dužan detaljno proučiti investicijsko tehničku dokumentaciju, te izvršiti potrebne računske kontrole. Potrebno je proučiti sve tehnologije izvedbe pojedinih radova radi optimalne organizacije građenja, nabavke materijala, kalkulacije i sl.</t>
  </si>
  <si>
    <t>Izvođač i njegovi kooperanti dužni su svaki dio investicijsko tehničke dokumentacije pregledati, te dati primjedbe na eventualne tehničke  probleme koji bi mogli prouzročiti slabiji kvalitet, postojanost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obavijestiti nadzornog inženjera te zatražiti rješenja.</t>
  </si>
  <si>
    <t>Uređenje gradilišta dužan je izvođač izvesti prema shemi organizacije gradilišta koju je obavezan dostaviti prije početka radova. U organizaciji gradilišta izvođač je dužan uz ostalo posebno predvidjeti:</t>
  </si>
  <si>
    <t>Izvođač je dužan bez posebne naplate osigurati investitoru i nadzoru potrebnu pomoć kod obilaska gradilišta i nadzora, uzimanju uzoraka i sl., potrebnim pomagalima i ljudima.</t>
  </si>
  <si>
    <t>Pod tim nazivom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(atesti).  Uzorke dostaviti nadzoru i korisniku na uvid i pismeni odabir  prije ugradbe.</t>
  </si>
  <si>
    <t>Sve eventualne nejasnoće otkloniti u dogovoru s nadzororm.</t>
  </si>
  <si>
    <t>Nacrti i troškovnik čine cjelinu projekta. Izvođač je dužan proučiti sve gore navedene dijelove projekta, te u slučaju nejasnoća tražiti objašnjenje od nadzora, odnosno iznijeti svoje primjedbe. Nepoznavanje grafičkog dijela projekta i opisa neće se prihvatiti kao razlog za povišenje jediničnih cijena ili greške u izvedbi.</t>
  </si>
  <si>
    <t>Izvođač će na gradilištu čuvati Građevinsku dozvolu, Glavni projekt i dati ih na uvid ovlaštenim inspekcijskim službama.</t>
  </si>
  <si>
    <t>NAPOMENA: Radovi obuhvaćaju obradu zidova i podova. Jedinične cijene uključuju: sve posredne i neposredne troškove za rad, materijal, skele, alat i građevinske strojeve, armiranje svih zaseka za instalacije prije gletanja, pripomoć izvođačima instalacija i bravarije, ispitivanje kakvoće i dobavu potrebnih atesta, nadoknadu eventualne štete nastale iz nepažnje na svojim ili tuđim radovima, čišćenje gradilišta tokom i nakon izvedbe, zbrinjavanje svog smeća i ambalaže.</t>
  </si>
  <si>
    <t>NAPOMENA: Jedinična cijena sadržava pripremu podloga, čišćenje zaprljanih podloga vodom pod tlakom i sredstvima/impregnacijama koja propisuje izolacije, sav rad, materijale, transporte i radne skele, čišćenje gradilišta od vlastitog otpada tokom i nakon izvedbe, zbrinjavanje svog smeća i ambalaže, nadoknadu eventualne štete nastale iz nepažnje na svojim i tuđim radovima. U svemu izvoditi prema uputama proizvođača, isporučitelja materijala te ovjerenih detalja. Obračun prema stvarno izvedenim količinama.</t>
  </si>
  <si>
    <t>NAPOMENA: Jedinična cijena treba uključivati sav materijal, transporte i radne skele, sav rad, uključivo doprema na gradilište, uskladištenje te donos na mjesto ugradbe, dobava i uzdržavanje potrebnog alata, dizala, užadi, ljestava, zaštitnih daski, izmjere potrebne za izvedbu i obračun, odstranjivanje otpadaka i smeća od vlastitih radova sa krova, žljebova i dovodnih cijevi, popravak štete učinjene nepažnjom pri radu na svojim ili tuđim radovima.</t>
  </si>
  <si>
    <t>6.2.</t>
  </si>
  <si>
    <t>6.3.</t>
  </si>
  <si>
    <t>6.4.</t>
  </si>
  <si>
    <t>6.5.</t>
  </si>
  <si>
    <t>6.6.</t>
  </si>
  <si>
    <t>6.7.</t>
  </si>
  <si>
    <t>6.8.</t>
  </si>
  <si>
    <t>6.9.</t>
  </si>
  <si>
    <t>NAPOMENA: Sav ugrađeni okov mora biti nuđen u vrhunskoj kvaliteti. Projektant će izvršiti konačan izbor. Sve mjere kontrolirati u naravi prije izvedbe. Jedinična cijena uključuje tehnološku razradu svih detalja, izmjeri na gradilištu i dogovoru, dobavu i ugradnju prvoklasnog okova, kao i ostalih materijala i elemenata, sve posredne i neposredne troškove za rad, materijal, postavu i skidanje radne skele, alat i građevinske strojeve, sve transporte, čišćenje tokom rada, odvoz i zbrinjavanje smeća, nadoknadu eventualne štete nastale iz nepažnje na svojim ili tuđim radovima, usklađenje organizacije rada s operativnim planom, ispitivanje kakvoće i dobavu potrebnih atesta.</t>
  </si>
  <si>
    <t>Prozori i vrata se u odnosu na zid, ugrađuju tako, da su linijski gubici Ul  =  0 (ugradnja s vanjskom ravninom zida uključujući potkonstrukciju za ugradnju, RAL ugradnja). S vanjske strane dodatno izvesti silikoniranje kvalitetnim silikonom otpornim na atmosferske utjecaje u boji profila. Sve prema shemi. Ugradba u zid od opeke d=35 cm. Uključivo sva potrebna brtvljenja te sav potreban okov, pričvrsni i ostali materijal i pribor, do potpune gotovosti i funkcionalnosti stavke.</t>
  </si>
  <si>
    <t xml:space="preserve">Okov za vrata su inox cilindar petlje za odgovarajuću težinu vratnog krila,  inox kvake, inox olive, inox štitnici, podni odbojnik,  točan artikl prema odabiru projektanta.  </t>
  </si>
  <si>
    <t xml:space="preserve">U cijenu uključiti izmjeru na licu mjesta, zaštitu ugrađene stavke, slijepe dovratnike, potkonstrukcije potrebne za ugradnju stolarije, sve potrebne  opšave, pribor za ugradbu, radioničke crteže i detalje, sve radne platforme, pomične i nepomične skele za radove.                                                                                                                                               </t>
  </si>
  <si>
    <t>Za zaštitu od sunca predviđene su ALU rolete,  naznačene su u pojedinim stavkama stolarije, a koje su uključene u cijenu stavke stolarije.</t>
  </si>
  <si>
    <t>zrada, dobava i postava  unutrašnjih  PVC klupčica, širine cca 30,0 cm, d=2,0 cm. Klupčica završava okapnicom odmaknutom od unutrašnje strane zida 2,0 cm (u unutrašnjem prostoru). Klupčice se postavljaju ljepljenjem. U cijenu uključiti kompletno sav potreban materijal uključivo kitanje i sva potrebna prilagođenja. Klupčice se izvode na prozorima. Prije izrade klupčice, obavezna izmjera na licu mjesta.</t>
  </si>
  <si>
    <t>Dogradnja zgrade Dječjeg vrtića Gola</t>
  </si>
  <si>
    <t>k.č.br. 49/1, k.o. Gola</t>
  </si>
  <si>
    <t xml:space="preserve">Demontaža vanjske stolarije (vrata, stijene i prozori). Stavka obuhvaća demontažu vanjskih vrata i prozora, komplet sa dovratnicima ili doprozornicima, unutarnjom i vanjskom prozorskom klupčicom i okovom, roletom.  Obračun po komadu prema zidarskoj veličini otvora. U cijenu su uključene sve zaštitne mjere kao i prijevoz otpada na gradilišni deponij. </t>
  </si>
  <si>
    <t xml:space="preserve">b) vrata i stijene veličine &gt; 3 m2 </t>
  </si>
  <si>
    <r>
      <t xml:space="preserve">Demontaža odvodnih vertikala od  pocinčanog  bojanog lima  zajedno sa svim pričvrsnim i spojnim elementima. Presjek vertikale okrugli pretpostavljeni </t>
    </r>
    <r>
      <rPr>
        <sz val="11"/>
        <rFont val="Calibri"/>
        <family val="2"/>
        <charset val="238"/>
      </rPr>
      <t>Ø100 mm</t>
    </r>
    <r>
      <rPr>
        <sz val="11"/>
        <rFont val="Arial"/>
        <family val="2"/>
      </rPr>
      <t xml:space="preserve">. U cijenu  uključiti sve zaštitne mjere (rad na visini). Otpadni materijal privremeno deponirati na gradilišni deponij. Obračun po m uklonjene vertikale. 
</t>
    </r>
  </si>
  <si>
    <t xml:space="preserve">Demontaža svih  opšavnih limova  krovišta (opšavi na spoju sa višim zidom škole, uvale, veterlajsne, podložni limovi,  od  pocinčanog  lima, približne R.Š. do 60 cm, sa cijelog krovišta zajedno sa svim pričvrsnim i spojnim elementima. U cijenu  uključiti sve zaštitne mjere (rad na visini). Otpadni materijal privremeno deponirati na gradilišni deponij. Obračun po m uklonjenog opšava. 
</t>
  </si>
  <si>
    <r>
      <t xml:space="preserve">Demontaža odvodnih horizontala od  pocinčanog  lima  zajedno sa svim pričvrsnim i spojnim elementima iz krovnih ab korita. Presjek horizontale pravokutni pretpostavljeni  </t>
    </r>
    <r>
      <rPr>
        <sz val="11"/>
        <rFont val="Calibri"/>
        <family val="2"/>
        <charset val="238"/>
      </rPr>
      <t>150/150 mm</t>
    </r>
    <r>
      <rPr>
        <sz val="11"/>
        <rFont val="Arial"/>
        <family val="2"/>
      </rPr>
      <t xml:space="preserve">. U cijenu  uključiti sve zaštitne mjere (rad na visini). Otpadni materijal privremeno deponirati na gradilišni deponij. Obračun po m uklonjene horizontale. 
</t>
    </r>
  </si>
  <si>
    <t xml:space="preserve">Demontaža čelične nosive konstrukcije nadstrešnice (stupovi, krovni nosači) iznad terase i ulaza u vrtić zajedno sa krovnim pokrovom, limenim opšavima, podgledom krovišta terase od drvenih letvica  te svim pričvrsnim i spojnim elementima. U cijenu  uključiti sve zaštitne mjere (rad na visini). Obračun po m2 nadstrešnice.  Otpadni materijal privremeno deponirati na gradilišni deponij. 
</t>
  </si>
  <si>
    <t>Rušenje postojeće podne konstrukcije terase i rampe uz terasu, upotrebom pneumatskih alata. Stavkom se obračunava rušenje postojeće podne konstrukcija zajedno sa svim slojevima (podložni sloj šljunka,ab ploča, hidroizolacija, keramzit, teraco). Ukupna debljina podne konstrukcije je pretpostavljeno cca 45,0 - 50,0 cm.  Količina u troškovniku je izračunata temeljem pretpostavljene debljine podne konstrukcije, a stvarna količina utvrdit će se na licu mjesta, a nakon pregleda i odobrenja od strane nadzornog inženjera. U cijenu  uključiti sve zaštitne mjere. Otpadni materijal privremeno deponirati na gradilišni deponij. Obračun po m3 srušene podne konstrukcije.</t>
  </si>
  <si>
    <t xml:space="preserve">Razgradnja i uklanjanje postojećih betonskih korita za cvijeće na terasi upotrebom pneumatskih alata te odvoz otpadnog materijala na gradilišni deponij. </t>
  </si>
  <si>
    <t xml:space="preserve">NAPOMENA: Demontažne radove mogu izvršiti osobe, poduzeća sa iskustvom za izvedbu te vrste radova, uz sva obavezna osiguranja ljudi, susjednih građevina i parcela. Nadzor nad radovima demontaže mora obavljati ovlaštena i za to kvalificirana osoba. Demontažama se može pristupiti nakon izvršenih pripremnih radnji, te vidljivim oznakama upozoriti prolaznike o radovima koji se obavljaju. Odvajanje i blindiranje postojećih priključaka instalacija na opskrbnu mrežu potrebno je izvesti od strane kvalificiranih osoba, izvođača ili komunalnih poduzeća. Demontaže treba izvoditi odgovarajućom građevinskom mehanizacijom, a materijal se usitnjava na veličinu koja je moguća za utovar na vozilo. Sav materijal dobiven demontažom, sortirati na gradilištu i odvesti na ovlašteni deponij do 30 km. 
</t>
  </si>
  <si>
    <t xml:space="preserve">U jediničnu cijenu svake stavke obvezno uključiti sve mjere osiguranja prolaznika, radnika i okolnih građevina za vrijeme trajanja radova, svu potrebnu skelu, sva potrebna premještanja postojećih instalacija i dovođenje istih u prvobitno stanje po završetku radova (sve prema projektu pojedinih instalacija), sve transporte materijala preostalog od rušenja, deponiranje na gradilišnoj deponiji, takse deponija, utovar i odvoz na deponiju do 30 km ili prema opisu stavke, ishođenje potrebne atestne dokumentacije i garantnih listova. </t>
  </si>
  <si>
    <t>Sve otpadne materijale  (šuta, lomovi, mort, ambalaža i sl.) treba privremeno deponirati na gradilišnom deponiju, a nakon završetka svih radova sav otpadni materijal odvesti na najbliži ovlašteni deponij do 30 km udaljenosti . Troškove treba ukalkulirati u režiju i faktor. Ukoliko se isti neće izvršavati  investitor ima pravo čišćenja i odvoz otpada povjeriti drugome, a na teret izvođača radova.</t>
  </si>
  <si>
    <t>Iskop i uklanjanje postojećih betonskih temeljnih traka i temeljnih stopa ispod uklonjene podne konstrukcije terase i rampe, upotrebom pneumatskih alata i građevinske mehanike. Pretpostavljene dimenzije temeljnih traka su 30/160 cm, a temeljnih stopa 90/90/60 cm . Količina u troškovniku je izračunata temeljem pretpostavljene dimenzije temeljnih traka i stopa, a stvarna količina utvrdit će se na licu mjesta, a nakon pregleda i odobrenja od strane nadzornog inženjera. U cijenu  uključiti sve zaštitne mjere. Otpadni materijal privremeno deponirati na gradilišni deponij. Obračun po m3 uklonjenih temelja.</t>
  </si>
  <si>
    <t xml:space="preserve">NAPOMENA: U jediničnu cijenu stavaka zemljanih radova uračunati eventualno crpljenje vode iz iskopanih rovova za temelje, zaštitu iskopanih rovova od urušavanja i erozije tla, eventualno čiščenje iskopanih rovova od urušenog tla, te zaštitu na radu. U stavkama u kojima se navodi zbrinjavanje otpada, u jediničnu cijenu treba uračunati troškove deponiranja na ovlaštenom deponiju. Izvođač radova je dužan osigurati kontrolu modula stišljivosti (Ms) šljunčanog nasipa, od strane ovlaštene osobe, a sve prema zahtjevima nadzornog inženjera. Troškove kontrole modula stišljivosti (Ms) izvođač je dužan uračunati u jediničnu cijenu radova. Količine humusa, iskopa tla i nabijenog šljunka su određivane prema glavnom projektu, tako da su podložne izmjenama nakon što se utvrdi stvarno stanje terena na gradilištu.  U cijenu svake stavke obavezno uključiti sve posredne i neposredne troškove rada, materijala, alata i građevinskih strojeva, čišćenje tokom rada,  nadoknadu štete nastale iz nepažnje na svojim i tuđim radovima, utovar, prijevoz, istovar te troškove deponija na udaljenosti do 30 km.                                            </t>
  </si>
  <si>
    <t xml:space="preserve">Skidanje humusa, u sloju debljine d=30 cm, na mjestu dogradnje. Prije početka radova skidanja humusa izvođač radova i nadzorni inženjer trebaju snimiti visinsko stanje terena. Stavka uključuje i raščišćavanje terena od postojećeg niskog raslinja, drveća promjera manjeg od 20 cm, te vađenje zaostalog korijenja. U jediničnu cijenu stavke uračunati utovar, odvoz i zbrinjavanje na ovlaštenom deponiju. Obračun po m3 skinutog humusa u sraslom stanju. </t>
  </si>
  <si>
    <t xml:space="preserve">Strojni iskop zemlje C kategorije za temeljnu stopu dogradnje, s ručnim poravnanjem vertikalnih stranica i planiranjem dna, s eventualnim crpljenjem vode ako se pojavi i odbacivanjem zemlje u stranu. Dimenzije temeljne stope su 150/150/150 cm, a dimenzije iskopa 150/150/150 cm nakon skidanja humusa. Odvoz iskopanog materijala na gradilišni deponij. U cijenu uključiti  strojni utovar, prijevoz i istovar, te planiranje (točno mjesto istovara utvrditi će se nakon planiranja gradilišta).  </t>
  </si>
  <si>
    <t>3.4.</t>
  </si>
  <si>
    <r>
      <t>Dobava, razastiranje i nabijanje šljunčanog tampona debljine 52,0 cm i 64,0 cm ispod AB ploče dogradnje građevine, terasa i pristupnih rampi, unutar temelja građevine. Šljunak sabiti na modul zbijenosti Me=40N/mm</t>
    </r>
    <r>
      <rPr>
        <sz val="11"/>
        <rFont val="Arial"/>
        <family val="2"/>
        <charset val="238"/>
      </rPr>
      <t>2</t>
    </r>
    <r>
      <rPr>
        <sz val="11"/>
        <rFont val="Arial"/>
        <family val="2"/>
      </rPr>
      <t>. Uključeno valjanje posteljice.</t>
    </r>
  </si>
  <si>
    <t>Zidanje vanjskih nosivih zidova blok opekom debljine 30 cm,  u produžnom mortu za zidanje. 
U zidu ostaviti pri zidanju potrebne otvore za prolaz instalacija. Otvori, serklaži i nadvoji se odbijaju u cjelosti.
U cijenu uključen sav rad i materijal te potrebna skela. Visina zidanja do 4,0 m.
Obračun po m3 zida.</t>
  </si>
  <si>
    <t>Dobava materijala i izrada plivajućeg armiranog cementnog estriha poda prizemlja dogradnje, tlačne čvrstoće min. 10 N/mm2,  debljine 5 cm (označeno na presjecima). Estrih armirati polipropilenskim mikrovlaknima (L=12 mm, potrošnja: 1000 g/m3), te ga fino zaribati. Na mjestima gdje su podne plohe veće od 25 m2, te na mjestima uglova potrebno je izvesti dilatacije (omjer stranica dilatiranih ploha maksimalno 2:1).  Na svim vratima, u prostoriji većoj od 20 m2 izvesti dilataciju do 3 mm širine umetanjem komada bitumenske ljepenke ili drugog postojanog nehrđajućeg materijala. Gornju površinu strojno zagladiti i  u potpunosti prirediti za polaganje završnih obloga podova ili izolacijskog premaza. Izvođač završnih obloga će, u prisutnosti nadzornog inženjera,  izvršiti preuzimanje podloge, a u cijeni su eventualni popravci prema zahtjevu izvođača završnih obloga i odobrenju nadzornog inženjera. Obračun po m2, bez obzira na veličinu prostorije.</t>
  </si>
  <si>
    <t xml:space="preserve">Zidarska obrada armiranobetonskih ploha izvedenih u glatkoj oplati za finalnu obradu (zidovi, grede, stropovi). Brušenje sitnih neravnina, naročito na sastavima oplate i rubovima. Zatvaranje i krpanje rupa od vezica i sl. </t>
  </si>
  <si>
    <t>a) ravni</t>
  </si>
  <si>
    <t>Dobava materijala i ugradnja dilatacijskih profila u podu, na spojevima dilatacija. Širina dilatacijske reške 5 cm. Dilatacijski profili od tvrdog PVC-a, ravni. Obračun po m1 ugrađenog profila.</t>
  </si>
  <si>
    <t>Dobava materijala i ugradnja dilatacijskih profila u zidu, na spojevima dilatacija. Profil se ugrađuje nažbukno. Širina dilatacijske reške 5 cm. Dilatacijski profili od tvrdog PVC-a, ravni. Obračun po m1 ugrađenog profila.</t>
  </si>
  <si>
    <t>Dobava materijala i izvedba popravaka oštećene, dotrajale ili otpale postojeće unutarnje žbuke zidova i stropova u svim postojećim prostorima građevine, koji su oštećeni prilikom izvođenja radova rušenja ili demontaže te popravci otpale žbuke, a nakon ugradnje novih stolarskih ili bravarskih stavki, produžnim mortom. Postojeću podlogu potrebno je prethodno impregnirati i obraditi reparaturnim mortom, a vlažne dijelove premazati hidrofobnim sredstvom. Navedena ja aproksimativna količina, a točnu količinu je potrebnu utvrditi prije same izvedbe stavke.</t>
  </si>
  <si>
    <t>U jediničnu cijenu stavaka ab radova uračunati dobavu materijala i izradu otvora za prolaze (prodore) instalacija, niša i kanala u ab elementima nosive konstrukcije (ploče, grede, stupovi, zidovi). U cijenu stavaka uračunati skidanje istaknutih rubova betona nakon skidanja oplate, dodatna brušenja i izravnavanja prema potrebi (vidljive površine ab zidova, stropova, stupova i greda koji se ne žbukaju) za završnu obradu, te zaštitu na radu. Ab elementi koji se izvode u glatkoj oplati se ne žbukaju. Obračun stavaka prema stvarno ugrađenim količinama, osim ako nije drugačije navedeno u pojedinoj stavci. Količine armature su određene prema glavnom projektu (120 kg/m3 betona), tako da će se točne količine armature znati nakon što se napravi izvedbeni građevinski projekt (plan armature).</t>
  </si>
  <si>
    <t>Izrada grube i fine žbuke novih zidova od opeke, te na dijelovima zidnih otvora, a koji su zatvoreni zidanjem, produžnim mortom d=2 cm, uključivo postavu rabitz mrežice.</t>
  </si>
  <si>
    <t xml:space="preserve">Strojni iskop zemlje C kategorije za trakaste  temelje dogradnje i jugozapadne terase, s ručnim poravnanjem vertikalnih stranica i planiranjem dna, s eventualnim crpljenjem vode ako se pojavi i odbacivanjem zemlje u stranu. Dimenzije temelja su 40/90 cm, 50/90 i 60/90 cm, a dimenzije iskopa su 40/90 cm, 50/90 i 60/90 cm nakon skidanja humusa. Odvoz iskopanog materijala na gradilišni deponij. U cijenu uključiti  strojni utovar, prijevoz i istovar, te planiranje (točno mjesto istovara utvrditi će se nakon planiranja gradilišta).  </t>
  </si>
  <si>
    <t>Betoniranje AB trakastih temelja dogradnje i jugozapadne terase. Dimenzije temeljnih traka su 40/90 cm, 50/90 i 60/90 cm. Betonirati u zemlji.  Betonirati betonom klase C 25/30. Kod betoniranja obavezno pratiti projekte instalacija (gromobran, elektrika, vodovod, kanalizacija i dr.).</t>
  </si>
  <si>
    <t>XPS:</t>
  </si>
  <si>
    <t xml:space="preserve">Dobava materijala i izrada punih AB ravnih i kosih stropnih (krovnih) ploča dogradnje prizemlja  (d=16 cm), armiranim betonom C25/30 u glatkoj oplati. Kod betoniranja obavezno pratiti projekte instalacija (gromobran, elektrika, vodovod, kanalizacija i dr.). </t>
  </si>
  <si>
    <t>5.8.</t>
  </si>
  <si>
    <r>
      <t xml:space="preserve">Betoniranje predgotovljenih AB okruglih stupova jugozapadne terase, betonom klase C 25/30 u predgotovljenoj oplati. Dimenzije stupova su </t>
    </r>
    <r>
      <rPr>
        <sz val="11"/>
        <rFont val="Calibri"/>
        <family val="2"/>
        <charset val="238"/>
      </rPr>
      <t>Ø</t>
    </r>
    <r>
      <rPr>
        <sz val="11"/>
        <rFont val="Arial"/>
        <family val="2"/>
      </rPr>
      <t>30 cm.</t>
    </r>
  </si>
  <si>
    <t>5.9.</t>
  </si>
  <si>
    <t xml:space="preserve">Dobava materijala i izrada  AB ogradnih zidova terasa  (d=15 cm), armiranim betonom C25/30 u glatkoj oplati, visine 100 cm. Kod betoniranja obavezno pratiti projekte instalacija (gromobran, elektrika, vodovod, kanalizacija i dr.). </t>
  </si>
  <si>
    <t>Dobava materijala i izrada AB krovnih vijenca (nadozida krovova), armiranim betonom C25/30 u dvostranoj glatkoj oplati. Debljina nadozida 15 cm i 30 cm. Visina nadozida 15-40 cm (prema projektu) .</t>
  </si>
  <si>
    <t>5.10.</t>
  </si>
  <si>
    <t xml:space="preserve">Betoniranje AB nadvoja iznad novih otvora, prozora i vrata betonom klase C 25/30 u zidovima od opeke d=30,0 cm u dvostranoj oplati. </t>
  </si>
  <si>
    <t xml:space="preserve">Betoniranje AB nadtemeljnih greda dogradnje, terasa i pristupnih rampi. Dimenzije nadtemeljnih greda su 30/52 cm i 30/64 cm. Betonirati u dvostranoj oplati.  Betonirati betonom klase C 25/30. Kod betoniranja obavezno pratiti projekte instalacija (gromobran, elektrika, vodovod, kanalizacija i dr.). U cijenu uključena dobava i postava ekstrudiranog polistirena (XPS), d=5 cm u dilataciji na spoju sa postojećim dijelom građevine. </t>
  </si>
  <si>
    <t xml:space="preserve">Betoniranje AB podne ploče dogradnje građevine (dogradnje, terasa i pristupnih rampi) debljine 10 cm, sa zaglađivanjem površine, kao podloge za polaganje horizontalne hidroizolacije, betonom klase C 25/30. Armirati mrežom prema statičkom izračunu. U cijenu uključena dobava i postava ekstrudiranog polistirena (XPS), d=5 cm u dilataciji na spoju sa postojećim dijelom građevine. </t>
  </si>
  <si>
    <t xml:space="preserve">Betoniranje AB vertikalnih serklaža/stupova betonom klase C 25/30 u dvostranoj drvenoj oplati. Dimenzije serklaža/stupova su 30/30 cm i 20/30 cm. U cijenu uključena dobava i postava ekstrudiranog polistirena (XPS), d=5 cm u dilataciji na spoju sa postojećim dijelom građevine. </t>
  </si>
  <si>
    <t xml:space="preserve">Dobava i polaganje horizontalne hidroizolacije ispod podova na tlu u prizemlju (spojni hodnik i stan domara), polimerbitumenskim trakama za zavarivanje. Hidroizolacija se izvodi na zaglađenu i suhu  podlogu u sljedećim slojevima: 
- čisti bitumen -  hladni bitumenski prednamaz u količini 0,8 kg/m2,
- bitumenska traka s uloškom staklene tkanine - 2 x bitumenska traka s uloškom staklenog voala GV 4, bitumen s dodatkom elastomera, debljine 4 mm, položene zavarivanjem,
Trake se polažu zavarivanjenjem, s potrebnim preklopima na spojevima, s povijanjem na podnožju zidova, u svemu prema uputama proizvođača. 
Obračun po m2  hidroizolacije.                                                                                                          </t>
  </si>
  <si>
    <r>
      <t>Dobava i ugradnja vertikalne toplinske izolacije sokla, pločama samogasivog ekstrudiranog polistirena XPS  (λ</t>
    </r>
    <r>
      <rPr>
        <sz val="11"/>
        <rFont val="Calibri"/>
        <family val="2"/>
        <charset val="238"/>
      </rPr>
      <t>≤</t>
    </r>
    <r>
      <rPr>
        <sz val="11"/>
        <rFont val="Arial"/>
        <family val="2"/>
        <charset val="238"/>
      </rPr>
      <t xml:space="preserve">0,039 W/mK), negorivost Euroklasa E, svojstva u skladu sa zahtjevima  norme HRN EN 13164, debljine 10,0 cm. Izvedba prema uputama proizvođača. U cijenu uključen sav materijal, pribor i potrebni dodatni rad. Obračun po m2 kompletno izvedene izolacije sa svim preklopima i prepustima.                                                             </t>
    </r>
  </si>
  <si>
    <t xml:space="preserve">Dio toplinske izolacije koji je u zemlji (30 cm i 60 cm), završno se štiti čepastom hidoizolacijskom membranom (HDPE materijal)  debljine materijala oko 0,6 mm, visine čepa oko 0,7 mm i tlačne otpornosti oko 250 kN/m2 . Radove je potrebno uskladiti sa zatrpavanjem oko temelja.                                                         </t>
  </si>
  <si>
    <t xml:space="preserve"> Na dio toplinske izolacije  koji je izvan zemlje (50 cm), nakon postavljanja ploča,  nanosi se sloj polimer cementnog ljepila u sloju 5 mm u koji se utiskuje staklena mrežica sa preklopima od 10 cm na spojevima. Na mrežicu se nanosi još jedan sloj polimer cementnog ljepila u debljini 5 mm. Završna dekorativna obrada fasade je dekorativna  žbuka (kulir žbuka) u boji i granulaciji po izboru projektanta. Kulir izvesti i po bočnim stranama terase, rampi i betonskih stepenica.                                                           </t>
  </si>
  <si>
    <t xml:space="preserve">Dobava i polaganje vertikalne hidroizolacije sokla - u zemlji i izvan zemlje, visine 80-110 cm, polimerbitumenskim trakama za zavarivanje. Hidroizolacija se izvodi na zaglađenu i suhu  podlogu u sljedećim slojevima: 
- čisti bitumen -  hladni bitumenski prednamaz u količini 0,8 kg/m2,
- bitumenska traka s uloškom staklene tkanine - 2 x bitumenska traka s uloškom staklenog voala GV 4, bitumen s dodatkom elastomera, debljine 4 mm, položene zavarivanjem, 
Trake se polažu zavarivanjenjem, s potrebnim preklopima na spojevima, u svemu prema uputama proizvođača. 
Obračun po m2  hidroizolacije.                                                                                                          </t>
  </si>
  <si>
    <r>
      <t>Dobava i ugradnja horizontalne toplinske izolacije poda u prizemlju  dogradnje građevine. Toplinska izolacija od ploča tvrde kamene vune ( λ</t>
    </r>
    <r>
      <rPr>
        <sz val="11"/>
        <rFont val="Calibri"/>
        <family val="2"/>
        <charset val="238"/>
      </rPr>
      <t>≤</t>
    </r>
    <r>
      <rPr>
        <sz val="11"/>
        <rFont val="Arial"/>
        <family val="2"/>
        <charset val="238"/>
      </rPr>
      <t>0,035 W/mK), klasa gorivosti po HRN EN 13501-1: A1, svojstva u skladu sa zahtjevima norme HRN EN 13162, ukupne debljine 5,0 cm +56,0 cm. Ukupna debljina toplinske izolacije je 10,0 cm, ploče se polažu sa naizmjeničnim sudarima. Povrh izolacije položiti jednostruku PE foliju debljine 0,2 mm (1000 kg/m3) kao zaštitu toplinskoj izolaciji. Uz zidove postaviti izolacijske rubne trake od ekstrudiranog polistirena debljine 1 cm, visine završne obloge poda, zaštićene PE folijom prema podnoj oblozi. U cijenu stavke uključiti i PE foliju.</t>
    </r>
  </si>
  <si>
    <t>Dobava i ugradnja toplinske izolacije kosih krovova (u presjeku označeno sa d i d1). Toplinska izolacija od ploče mineralne vune, (λ=0,035 W/mK), klasa gorivosti po HRN EN 13501-1: A1, svojstva u skladu sa zahtjevima norme HRN EN 13162,  ukupne debljine 10,0 cm + 10,0 cm. Ukupna debljina toplinske izolacije je 20,0 cm, ploče se polažu sa naizmjeničnim sudarima.  Toplinska izolacija postavlja se s gornje strane stropne (krovne) ab ploče, a prije krovne obloge.  Prije postavljanja toplinske izolacije, na ab ploču, postavlja se parna brana obračunata u stavci 6.7.</t>
  </si>
  <si>
    <t xml:space="preserve">Dobava i postava parne brane od sintetičke membrane na bazi polietilena d= 0,30 mm (PE, µ=254000) na krovove iz stavaka 6.5. i 6.6.. Membrana se slobodno polaže na podlogu i spaja samoljepljivom trakom na bazi butil-gume d=50 mm u preklopu spoja od 10 cm. Periferno se membrana lijepi za atiku  trakom d= 50 mm u čitavoj visini te se povija preko atike. Preklopi nisu uračunati. Postava u svemu  strogo prema uputama proizvođača. Obračun prema m2 površine krova. U cijenu uključiti sve zaštitne mjere. </t>
  </si>
  <si>
    <t>Dobava i postava hidroizolacije iz sintetičke membrane na bazi fleksibilnog poliolefina, TPO/FPO, armirana staklenim filcom, UV stabilna, debljine d= 1,5 mm (na krov spojnog hodnika). Membrane se slobodno polažu te mehanički fiksiraju za podlogu (Jet-Stream, prema Eurocodu1). Spojevi se obrađuju vrućim zrakom sa širinom vara od min. 3 cm, preklop 12 cm, u skladu s propisanom tehnologijom od strane proizvođača membrane. Membranu podići vertikalno uz atiku, povinuti preko atike  (bočni rubovi krova)  ili povinuti prema dolje po donjem rubu krova, podignuti uz postojeći zid škole. Preklopi nisu uračunati.  Obračun po m2 postavljene površine. Postava prema detaljima i u svemu  strogo prema uputama proizvođača sintetičke hidroizolacijske membrane. U cijenu uključiti sve zaštitne mjere.</t>
  </si>
  <si>
    <t xml:space="preserve"> - horizontalna postava po površini krova</t>
  </si>
  <si>
    <t xml:space="preserve"> - vertikalna postava uz atiku </t>
  </si>
  <si>
    <t xml:space="preserve"> - horizontalna postava na atici</t>
  </si>
  <si>
    <t xml:space="preserve"> - vertikalna postava uz  odzračnike</t>
  </si>
  <si>
    <t xml:space="preserve"> - horizontalna postava po vanjskom rubu krova</t>
  </si>
  <si>
    <t xml:space="preserve"> - horizontalna postava uz postojeći zid</t>
  </si>
  <si>
    <t xml:space="preserve">Dobava materijala, izrada i postava vezno/okapnih profiliranih traka TPO/FPO od lima (d= 1,8 mm), na koji se spaja horizontalna i vertikalna hidroizolacija. Postava prema detaljima i u svemu  strogo prema uputama proizvođača. </t>
  </si>
  <si>
    <t>holker r.š. 5 cm - šarafiti u postojeće zidove škole</t>
  </si>
  <si>
    <t>unutrašnja strana atike r.š. 35 cm.</t>
  </si>
  <si>
    <t>završna (putzlajsna)  s vanjske strane atike r.š. 7 cm</t>
  </si>
  <si>
    <t xml:space="preserve">Brtvljenje trajnoelastičnim kitom na bazi poliuretana. Postava prema detaljima i u svemu  strogo prema uputama proizvođača. </t>
  </si>
  <si>
    <r>
      <t xml:space="preserve">Dobava i montaža okomitih odzračnika </t>
    </r>
    <r>
      <rPr>
        <sz val="11"/>
        <rFont val="Calibri"/>
        <family val="2"/>
        <charset val="238"/>
      </rPr>
      <t>Ø</t>
    </r>
    <r>
      <rPr>
        <sz val="11"/>
        <rFont val="Arial"/>
        <family val="2"/>
        <charset val="238"/>
      </rPr>
      <t xml:space="preserve">110 na bazi TPO-a. Postava prema detaljima i u svemu  strogo prema uputama proizvođača. Predvidivo 1 odzračnik/30-50m2. Postava prema detaljima i u svemu  strogo prema uputama proizvođača. </t>
    </r>
  </si>
  <si>
    <t xml:space="preserve">Dobava i postava hidroizolacijske membrane na bazi mekog TPO-a  za izradu dodatnog ojačanja detalja na već izvedenim membranama. (minimalno Ø6 cm.) Napomena: membrana je obostrano zavarljiva. Postava prema detaljima i u svemu  strogo prema uputama proizvođača. </t>
  </si>
  <si>
    <t>Dobava i postava vezno-opšavnog lima sa kaširanim slojem TPO-a kao zaštita svih slojeva ravnog krova po vanjskim rubovima ravnog krova gdje nisu izvedene atike (donji rub krova). Boja kaširanog sloja TPO-a bijela kao i krovna membrana, razvijena širina R.Š. 330 mm.   U cijenu stavke uračunati sve gore navedeno, sav materijal za ugradnju, sve potrebne prateće elemente pričvršćenja, sva silikoniziranja,  sve što je potrebno do gotovosti. U cijenu uračunati sav vijčani i brtveni materijal. Obračun po m' opšava. U cijenu uključiti sve zaštitne mjere. Postava strogo prema uputama i detalju proizvođača.</t>
  </si>
  <si>
    <t>6.10.</t>
  </si>
  <si>
    <t>6.11.</t>
  </si>
  <si>
    <r>
      <t>Dobava i postava vijaka s pločicom za mehaničko fiksiranje hidroizolacijske membrane iz stavke 6.8., cca. 5 kom/ m</t>
    </r>
    <r>
      <rPr>
        <vertAlign val="superscript"/>
        <sz val="11"/>
        <rFont val="Arial"/>
        <family val="2"/>
        <charset val="238"/>
      </rPr>
      <t>2</t>
    </r>
    <r>
      <rPr>
        <sz val="11"/>
        <rFont val="Arial"/>
        <family val="2"/>
        <charset val="238"/>
      </rPr>
      <t xml:space="preserve"> (proračun opterećenja vjetrom). Postava prema detaljima i u svemu  strogo prema uputama proizvođača. </t>
    </r>
  </si>
  <si>
    <t>6.13.</t>
  </si>
  <si>
    <t>6.14.</t>
  </si>
  <si>
    <t xml:space="preserve">Dobava i izvedba toplinske fasade vanjskih zidova građevine (ETICS SUSTAV) koja se izvodi na slijedeći način: toplinska izolacija od ploča mineralne vune (λ≤0,039 W/mK), klasa gorivosti po HRN EN 13501-1: A1, svojstva u skladu sa zahtjevima norme HRN EN 13162,  postavlja se ljepljenjem i tiplanjem na vanjske zidove od opeke i betona. Debljina sloja toplinske izolacije je 15,0 cm. Nakon postavljanja ploča na njih se nanosi sloj polimer cementnog ljepila u sloju 5 mm u koji se utiskuje staklena mrežica sa preklopima od 10 cm na spojevima. Na mrežicu se nanosi još jedan sloj polimer cementnog ljepila u debljini 5 mm. Završna dekorativna obrada fasade je dekorativna silikonska žbuka u sloju debljine 3 mm u boji po izboru projektanta.  Staklena mrežica i aluminijski profili na kutevima i podnožju uključeni u cijenu. Visina oblaganja do 6,0 m. </t>
  </si>
  <si>
    <t xml:space="preserve">Dobava, izrada i montaža horizontalnog oluka krovišta građevine,  četvrtastog poprečnog presjeka, veličine 100x100 mm, prema standardnom  detalju koji se izvodi iz pocinčanog  bojanog lima debljine 0,55 mm u RAL-u 7021, te prema uputstvima i detaljima proizvođača. U cijenu uključiti i potrebne nosače oluka uključivo sav spojni i brtveni materijal.   U cijenu uključene i mrežice protiv lišća i ptica uobičajeno nastanjenih u području gradnje građevine,  potrebne obujmice na svakih 100 cm od pocinčanog plosnog profila 30/5 mm, sav spojni i brtveni materijal, priključak na odvodnu  cijev, sav potreban materijal za ugradnju.  U stavku je potrebno uračunati i  kran i ev. potrebnu skelu za potrebu montaže, izvoditi u skladu sa zaštitom na radu za tu vrstu radova. U cijenu stavke uračunati sve gore navedeno, sav materijal za ugradnju, sve potrebne prateće elemente pričvršćenja, sva silikoniziranja i sve što je potrebno do gotovosti.  Uzorak lima obavezno na uvid  nadzornom inženjeru prije ugradnje.  </t>
  </si>
  <si>
    <t xml:space="preserve">Dobava, izrada i montaža vertikalnog oluka građevine,  četvrtastog poprečnog presjeka, veličine 100x100 mm, prema standardnom  detalju koji se izvodi iz pocinčanog  bojanog lima debljine 0,55 mm u RAL-u 7021, te prema uputstvima i detaljima proizvođača. U cijenu uključiti i potrebne nosače oluka uključivo sav spojni i brtveni materijal.   U cijenu uključene i mrežice protiv lišća i ptica uobičajeno nastanjenih u području gradnje građevine,  potrebne obujmice na svakih 100 cm od pocinčanog plosnog profila 30/5 mm, sav spojni i brtveni materijal, priključak na odvodnu  cijev, sav potreban materijal za ugradnju.  U stavku je potrebno uračunati i  kran i ev. potrebnu skelu za potrebu montaže, izvoditi u skladu sa zaštitom na radu za tu vrstu radova. U cijenu stavke uračunati sve gore navedeno, sav materijal za ugradnju, sve potrebne prateće elemente pričvršćenja, sva silikoniziranja i sve što je potrebno do gotovosti.  Uzorak lima obavezno na uvid nadzornom inženjeru prije ugradnje.  </t>
  </si>
  <si>
    <t>Izrada i postava vanjskih prozorskih klupčica od pocinčanog bojanog lima debljine 0,55 mm, u RAL-u 9001,  R.Š. cca 25 cm. Lim završava okapnicom odmaknutom od gotove fasade 3,0 cm. U stavku uključiti i podkonstrukciju klupčice (kuke) od pocinčanog čelika. Klupčice se postavljaju tiplanjem. U cijenu uključiti kompletno sav potreban materijal uključivo kitanje i sva potrebna prilagođenja. Prije izrade klupčice, obavezna izmjera na licu mjesta.</t>
  </si>
  <si>
    <r>
      <t xml:space="preserve">Predviđena je ugradnja PVC,  jednostrukih prozora i ostakljenih, djelomično ostakljenih i punih  vrata s prekinutim toplinskim mostom. Svojstva: ugradbena dubina: 85 mm. Toplinske karakteristike: Uw </t>
    </r>
    <r>
      <rPr>
        <sz val="11"/>
        <rFont val="Calibri"/>
        <family val="2"/>
        <charset val="238"/>
      </rPr>
      <t>≤</t>
    </r>
    <r>
      <rPr>
        <sz val="11"/>
        <rFont val="Arial"/>
        <family val="2"/>
        <charset val="238"/>
      </rPr>
      <t xml:space="preserve"> 1,00 W/m²K (za cijeli sustav: profil+ostakljeni dio), zvučna izolacija minimalno Rw = 30-38 dB, protuprovalna zaštita, profili sa čeličnim ojačanjem, klasa profila A. Ostakljenje izvesti trostrukim izo staklom sa dva stakla niske emisije Low-E, sa toplim distantnim profilom, međuprostor stakla ispunjen argonom ili kriptonom 90%.  PVC profili sa prekidom toplinskog mosta d=8,5 cm. Boja profila: bijela (RAL 9001).  Prozori otklopno - zaokretni, ventus. Vrata zaokretna. </t>
    </r>
  </si>
  <si>
    <t xml:space="preserve">Rolete od ALU lamela ispunjenih poliuretanom, boja lamele - bijela, visina lamele 39 mm, kutija za roletu od PVC-a, boja kutije - bijela, visina kutije - 20 cm, kutija se ugrađuje zajedno sa prozorom, kutija za roletu sa unutrašnje strane prema unutrašnjem prostoru mora biti toplinski izolirana, sa vanjske strane zatvara se pločama fasadne izolacije (ploče obračunate u izolaterskim radovima), rolete se pokreću ručno, RAL ugradnja kutije za roletu. Uključivo sva potrebna brtvljenja te sav potreban okov, pričvrsni i ostali materijal i pribor, do potpune gotovosti i funkcionalnosti stavke. </t>
  </si>
  <si>
    <r>
      <rPr>
        <b/>
        <sz val="11"/>
        <rFont val="Arial"/>
        <family val="2"/>
        <charset val="238"/>
      </rPr>
      <t xml:space="preserve">građ. otvor 145/230 </t>
    </r>
    <r>
      <rPr>
        <sz val="11"/>
        <rFont val="Arial"/>
        <family val="2"/>
        <charset val="238"/>
      </rPr>
      <t xml:space="preserve"> (s.o. 143/208+20) - trokrilni prozor, dva krila fiksna, jedno krilo otklopno-zaokretno, sa kutijom za roletu, visina parapeta 70 cm </t>
    </r>
  </si>
  <si>
    <r>
      <rPr>
        <b/>
        <sz val="11"/>
        <rFont val="Arial"/>
        <family val="2"/>
        <charset val="238"/>
      </rPr>
      <t xml:space="preserve">građ. otvor 145/300 </t>
    </r>
    <r>
      <rPr>
        <sz val="11"/>
        <rFont val="Arial"/>
        <family val="2"/>
        <charset val="238"/>
      </rPr>
      <t xml:space="preserve"> (s.o. 143/278+20) - trokrilni prozor, dva krila fiksna, jedno krilo otklopno-zaokretno, sa kutijom za roletu, visina parapeta 0 cm </t>
    </r>
  </si>
  <si>
    <t>Kompletno sva rušenja izvoditi prema detaljnim uputama i uz nadzor statičara. Prilikom demontaže sav otpadni materijal deponirati na gradilišnom deponiju, a nakon završetka svih radova sav otpadni materijal odvesti na najbliži ovlašteni deponij do 30 km udaljenosti. U cijenu svake stavke obavezno uključiti sve potrebne radnje za demontaže, obijanja i rušenja, postavu i skidanje radne skele, sve posredne i neposredne troškove rada, materijala, alata i građevinskih strojeva, čišćenje tokom rada, završno čišćenje po završetku rušenja i demontaža, nadoknadu štete nastale iz nepažnje na svojim i tuđim radovima, utovar, prijevoz, istovar te troškove deponija. Otpadni građevinski materijal deponirati u skladu sa PRAVILNIKOM O GRAĐEVNOM OTPADU I OTPADU KOJI SADRŽI AZBEST („Narodne novine“, broj 69/16)</t>
  </si>
  <si>
    <t>SVEUKUPNA REKAPITULACIJA  A+B+C+D+E</t>
  </si>
  <si>
    <t>građenje, projektiranje i nadzor nad gradnjom</t>
  </si>
  <si>
    <t>Koprivnica, Trg Tomislava dr. Bardeka 4</t>
  </si>
  <si>
    <t xml:space="preserve">                                             </t>
  </si>
  <si>
    <t xml:space="preserve">                                            tel. 048/492-994</t>
  </si>
  <si>
    <t xml:space="preserve">INVESTITOR: </t>
  </si>
  <si>
    <t>OIB :</t>
  </si>
  <si>
    <t xml:space="preserve"> </t>
  </si>
  <si>
    <t xml:space="preserve">LOKACIJA: </t>
  </si>
  <si>
    <t>PROJEKTANTSKI TROŠKOVNIK</t>
  </si>
  <si>
    <t>Izradio:</t>
  </si>
  <si>
    <t>Vedran Petrović, dipl.ing.građ.</t>
  </si>
  <si>
    <t>PETGRAD d.o.o.</t>
  </si>
  <si>
    <t>Direktor: Vedran Petrović, dipl.ing.građ.</t>
  </si>
  <si>
    <t xml:space="preserve">OPĆINA GOLA, Mihovila Pavleka Miškine 1, Gola
</t>
  </si>
  <si>
    <t>:13082265751</t>
  </si>
  <si>
    <t>KOPRIVNICA, lipanj 2021</t>
  </si>
  <si>
    <t>B. 2.</t>
  </si>
  <si>
    <t>KERAMIČARSKI  RADOVI</t>
  </si>
  <si>
    <t>NAPOMENA: Jedinična cijena uključuje dobavu uzoraka keramičkih pločica, dilatacionih profila za spajanje keramičkih s podovima drugih vrsta, izradu specifikacija za narudžbu prema projektu, izmjeri na gradilištu i dogovoru s nadzorom, skladištenje keramičkih pločica i rubnih profila do roka ugradnje na gradilištu, transporte keramičkih pločica i rubnih alu profila od skladišta do gradilišta, transporte i radne skele, postavu i skidanje radne skele, ugradnju sa svim potrebnim ljepilima / mortom, uklanjanje nečistoća nastalih tokom i po završetku radova (zabrana bacanja ljepila /morta u kanalizaciju), detaljno čišćenje i impregnaciju prije primopredaje, zaštitu gotovih podova i zidova od onečišćenja, nadoknadu eventualne štete nastale iz nepažnje na svojim ili tuđim radovima, usklađenje organizacije rada s operativnim planom.</t>
  </si>
  <si>
    <r>
      <t>m</t>
    </r>
    <r>
      <rPr>
        <vertAlign val="superscript"/>
        <sz val="11"/>
        <rFont val="Arial"/>
        <family val="2"/>
      </rPr>
      <t>2</t>
    </r>
  </si>
  <si>
    <t xml:space="preserve">Nabava, dobava i postava podnih keramičkih gres pločica za vanjsku postavu, I klase, debljine 1,0 cm,  na podove vanjskog prostora (rampe, terase i natkriveni trijem, gospodarski ulaz, spremište ), dimenzija 30x60 cm u uzorku prema izboru projektanta. Pločice se lijepe ljepilom na cementnoj osnovi. Fuge su 3 mm, otporne na smrzavanje, zapunjene brzovezujućom i brzosušećom fugirnom masom, izvode se u vezu četiri reške u jednoj točki u boji koja odgovara boji pločice. Plohe moraju biti vodoravne. Pojedine pločice ne smiju viriti izvan ravnine poda. Dilatacijske fuge se moraju izvesti na spoju zida i poda i zapuniti silikonskim kitom na bazi acetata  u boji fuge, nakon prethodne ugradnje trake na bazi polietilenske pjene i nanošenja neutralnog temeljnog premaza na bazi silikonske smole. </t>
  </si>
  <si>
    <t xml:space="preserve"> Pločice moraju biti atestirane na protukliznost. Minimalna klasa protukliznosti R12, moraju biti otporne na habanje, površine koja se lako održava. Najmanje 3 različita uzorka pločica  na uvid i odobrenje investitoru i nadzoru, a prije ugradnje. U cijenu uključiti i nabavu i postavu prijelaznih, dilatacionih i završnih lajsni. U cijenu uključiti dobavu i postavu keramičkih pločica na podnožje zida (sokl)  uz podove iz ove stavke, jednim redom pločica visine 5 cm,  pločicama kao u ovoj stavci. Ostatak materijala predati investitoru.</t>
  </si>
  <si>
    <t>KERAMIČARSKI  RADOVI  UKUPNO:</t>
  </si>
  <si>
    <t>pod terase</t>
  </si>
  <si>
    <t>pod rampe</t>
  </si>
  <si>
    <t>sokl terase</t>
  </si>
  <si>
    <t>sokl rampe</t>
  </si>
  <si>
    <t>vrtić I faza bez cijena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</si>
</sst>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n&quot;_-;\-* #,##0.00\ &quot;kn&quot;_-;_-* &quot;-&quot;??\ &quot;kn&quot;_-;_-@_-"/>
    <numFmt numFmtId="164" formatCode="_-* #,##0.00\ _k_n_-;\-* #,##0.00\ _k_n_-;_-* &quot;-&quot;??\ _k_n_-;_-@_-"/>
    <numFmt numFmtId="165" formatCode="#,##0.000"/>
    <numFmt numFmtId="166" formatCode="#,##0.00\ &quot;kn&quot;"/>
    <numFmt numFmtId="167" formatCode="_(* #,##0.00_);_(* \(#,##0.00\);_(* &quot;-&quot;??_);_(@_)"/>
    <numFmt numFmtId="168" formatCode="_-* #,##0.00_-;\-* #,##0.00_-;_-* \-??_-;_-@_-"/>
    <numFmt numFmtId="169" formatCode="_(* #,##0.00_);_(* \(#,##0.00\);_(* \-??_);_(@_)"/>
  </numFmts>
  <fonts count="10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font>
    <font>
      <sz val="10"/>
      <name val="Arial"/>
      <family val="2"/>
    </font>
    <font>
      <vertAlign val="superscript"/>
      <sz val="10"/>
      <name val="Arial"/>
      <family val="2"/>
    </font>
    <font>
      <sz val="11"/>
      <name val="Arial"/>
      <family val="2"/>
    </font>
    <font>
      <vertAlign val="superscript"/>
      <sz val="11"/>
      <name val="Arial"/>
      <family val="2"/>
    </font>
    <font>
      <b/>
      <sz val="11"/>
      <name val="Arial"/>
      <family val="2"/>
    </font>
    <font>
      <sz val="10"/>
      <name val="Arial"/>
      <family val="2"/>
      <charset val="238"/>
    </font>
    <font>
      <sz val="12"/>
      <name val="Arial"/>
      <family val="2"/>
    </font>
    <font>
      <sz val="11"/>
      <name val="Arial"/>
      <family val="2"/>
      <charset val="238"/>
    </font>
    <font>
      <sz val="12"/>
      <name val="Arial"/>
      <family val="2"/>
      <charset val="238"/>
    </font>
    <font>
      <b/>
      <sz val="12"/>
      <name val="Arial"/>
      <family val="2"/>
      <charset val="238"/>
    </font>
    <font>
      <b/>
      <sz val="11"/>
      <name val="Arial"/>
      <family val="2"/>
      <charset val="238"/>
    </font>
    <font>
      <b/>
      <sz val="14"/>
      <name val="Arial"/>
      <family val="2"/>
      <charset val="238"/>
    </font>
    <font>
      <b/>
      <sz val="10"/>
      <name val="Arial"/>
      <family val="2"/>
      <charset val="238"/>
    </font>
    <font>
      <b/>
      <sz val="12"/>
      <name val="Arial"/>
      <family val="2"/>
    </font>
    <font>
      <sz val="12"/>
      <name val="Times New Roman"/>
      <family val="1"/>
      <charset val="238"/>
    </font>
    <font>
      <vertAlign val="superscript"/>
      <sz val="11"/>
      <name val="Arial"/>
      <family val="2"/>
      <charset val="238"/>
    </font>
    <font>
      <sz val="11"/>
      <name val="Calibri"/>
      <family val="2"/>
      <charset val="238"/>
    </font>
    <font>
      <sz val="11"/>
      <color theme="1"/>
      <name val="Calibri"/>
      <family val="2"/>
      <scheme val="minor"/>
    </font>
    <font>
      <sz val="11"/>
      <name val="Calibri"/>
      <family val="2"/>
      <charset val="238"/>
      <scheme val="minor"/>
    </font>
    <font>
      <sz val="10"/>
      <name val="Helv"/>
      <charset val="204"/>
    </font>
    <font>
      <sz val="10"/>
      <name val="Arial"/>
      <family val="2"/>
      <charset val="204"/>
    </font>
    <font>
      <sz val="10"/>
      <name val="Helv"/>
    </font>
    <font>
      <u/>
      <sz val="10"/>
      <color indexed="12"/>
      <name val="Arial"/>
      <family val="2"/>
      <charset val="238"/>
    </font>
    <font>
      <sz val="10"/>
      <name val="Times New Roman CE"/>
      <family val="1"/>
      <charset val="238"/>
    </font>
    <font>
      <sz val="12"/>
      <name val="Times New Roman CE"/>
      <family val="1"/>
      <charset val="238"/>
    </font>
    <font>
      <sz val="10"/>
      <name val="Times New Roman"/>
      <family val="1"/>
      <charset val="238"/>
    </font>
    <font>
      <sz val="11"/>
      <color indexed="8"/>
      <name val="Calibri"/>
      <family val="2"/>
      <charset val="238"/>
    </font>
    <font>
      <sz val="10"/>
      <name val="CRO_Swiss-Normal"/>
      <family val="2"/>
    </font>
    <font>
      <sz val="10"/>
      <name val="CRO_Swiss-Normal"/>
    </font>
    <font>
      <sz val="10"/>
      <name val="MS Sans Serif"/>
      <family val="2"/>
      <charset val="238"/>
    </font>
    <font>
      <b/>
      <sz val="11"/>
      <name val="Calibri"/>
      <family val="2"/>
      <charset val="238"/>
      <scheme val="minor"/>
    </font>
    <font>
      <sz val="7"/>
      <name val="Arial"/>
      <family val="2"/>
    </font>
    <font>
      <b/>
      <sz val="11"/>
      <name val="Calibri"/>
      <family val="2"/>
      <charset val="238"/>
    </font>
    <font>
      <sz val="10"/>
      <color theme="1"/>
      <name val="Arial"/>
      <family val="2"/>
      <charset val="238"/>
    </font>
    <font>
      <sz val="7"/>
      <name val="Arial"/>
      <family val="2"/>
      <charset val="238"/>
    </font>
    <font>
      <sz val="10"/>
      <color rgb="FF000000"/>
      <name val="Arial"/>
      <family val="2"/>
      <charset val="238"/>
    </font>
    <font>
      <sz val="9"/>
      <color rgb="FF000000"/>
      <name val="Arial CE"/>
      <charset val="238"/>
    </font>
    <font>
      <sz val="10"/>
      <name val="Arial CE"/>
      <charset val="238"/>
    </font>
    <font>
      <sz val="11"/>
      <name val="Arial CE"/>
      <charset val="238"/>
    </font>
    <font>
      <sz val="12"/>
      <color theme="1"/>
      <name val="Arial"/>
      <family val="2"/>
      <charset val="238"/>
    </font>
    <font>
      <vertAlign val="superscript"/>
      <sz val="10"/>
      <name val="Arial"/>
      <family val="2"/>
      <charset val="238"/>
    </font>
    <font>
      <sz val="8"/>
      <name val="Arial"/>
      <family val="2"/>
      <charset val="238"/>
    </font>
    <font>
      <sz val="11"/>
      <name val="Calibri"/>
      <family val="2"/>
      <scheme val="minor"/>
    </font>
    <font>
      <b/>
      <sz val="11"/>
      <color theme="1"/>
      <name val="Calibri"/>
      <family val="2"/>
      <charset val="238"/>
      <scheme val="minor"/>
    </font>
    <font>
      <b/>
      <sz val="14"/>
      <name val="Arial"/>
      <family val="2"/>
    </font>
    <font>
      <sz val="8"/>
      <color rgb="FFFF0000"/>
      <name val="Arial"/>
      <family val="2"/>
    </font>
    <font>
      <u/>
      <sz val="11"/>
      <name val="Calibri"/>
      <family val="2"/>
      <charset val="238"/>
      <scheme val="minor"/>
    </font>
    <font>
      <sz val="11.5"/>
      <color indexed="8"/>
      <name val="Calibri"/>
      <family val="2"/>
      <charset val="238"/>
    </font>
    <font>
      <sz val="10"/>
      <color indexed="10"/>
      <name val="Arial"/>
      <family val="2"/>
    </font>
    <font>
      <sz val="10"/>
      <color rgb="FFFF0000"/>
      <name val="Arial"/>
      <family val="2"/>
    </font>
    <font>
      <sz val="11"/>
      <color rgb="FFFF0000"/>
      <name val="Arial"/>
      <family val="2"/>
    </font>
    <font>
      <sz val="10"/>
      <color indexed="10"/>
      <name val="Arial"/>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11"/>
      <color indexed="17"/>
      <name val="Calibri"/>
      <family val="2"/>
    </font>
    <font>
      <i/>
      <sz val="11"/>
      <color indexed="23"/>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b/>
      <sz val="11"/>
      <color indexed="63"/>
      <name val="Calibri"/>
      <family val="2"/>
    </font>
    <font>
      <sz val="12"/>
      <name val="Times New Roman CE"/>
      <family val="1"/>
    </font>
    <font>
      <sz val="11"/>
      <color indexed="52"/>
      <name val="Calibri"/>
      <family val="2"/>
    </font>
    <font>
      <sz val="11"/>
      <color indexed="10"/>
      <name val="Calibri"/>
      <family val="2"/>
    </font>
    <font>
      <b/>
      <sz val="18"/>
      <color indexed="56"/>
      <name val="Cambria"/>
      <family val="2"/>
    </font>
    <font>
      <sz val="11"/>
      <color indexed="60"/>
      <name val="Calibri"/>
      <family val="2"/>
    </font>
    <font>
      <sz val="11"/>
      <color indexed="19"/>
      <name val="Calibri"/>
      <family val="2"/>
    </font>
    <font>
      <sz val="9"/>
      <name val="Arial CE"/>
      <family val="2"/>
      <charset val="238"/>
    </font>
    <font>
      <sz val="10"/>
      <name val="Arial CE"/>
      <family val="2"/>
    </font>
    <font>
      <b/>
      <sz val="18"/>
      <color indexed="62"/>
      <name val="Cambria"/>
      <family val="2"/>
    </font>
    <font>
      <b/>
      <sz val="11"/>
      <color indexed="8"/>
      <name val="Calibri"/>
      <family val="2"/>
    </font>
    <font>
      <sz val="11"/>
      <name val="Arial"/>
      <family val="2"/>
      <charset val="238"/>
    </font>
    <font>
      <sz val="10"/>
      <color rgb="FFFF0000"/>
      <name val="Arial"/>
      <family val="2"/>
      <charset val="238"/>
    </font>
    <font>
      <sz val="11"/>
      <color rgb="FFFF0000"/>
      <name val="Arial"/>
      <family val="2"/>
      <charset val="238"/>
    </font>
    <font>
      <sz val="10"/>
      <color theme="1"/>
      <name val="Arial"/>
      <family val="2"/>
    </font>
    <font>
      <sz val="9"/>
      <name val="Arial"/>
      <family val="2"/>
      <charset val="238"/>
    </font>
    <font>
      <sz val="11"/>
      <color indexed="8"/>
      <name val="SimSun"/>
    </font>
    <font>
      <sz val="10"/>
      <name val="Arial Unicode MS"/>
      <family val="2"/>
    </font>
    <font>
      <sz val="12"/>
      <name val="Arial CE"/>
      <charset val="238"/>
    </font>
    <font>
      <sz val="11"/>
      <color rgb="FF000000"/>
      <name val="Calibri"/>
      <family val="2"/>
      <charset val="238"/>
      <scheme val="minor"/>
    </font>
    <font>
      <b/>
      <sz val="11"/>
      <color rgb="FF000000"/>
      <name val="Calibri"/>
      <family val="2"/>
      <charset val="238"/>
      <scheme val="minor"/>
    </font>
    <font>
      <b/>
      <sz val="20"/>
      <color theme="1"/>
      <name val="Calibri"/>
      <family val="2"/>
      <charset val="238"/>
      <scheme val="minor"/>
    </font>
    <font>
      <sz val="11"/>
      <name val="Times New Roman"/>
      <family val="1"/>
    </font>
  </fonts>
  <fills count="5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solid">
        <fgColor theme="9" tint="-0.249977111117893"/>
        <bgColor indexed="64"/>
      </patternFill>
    </fill>
    <fill>
      <patternFill patternType="solid">
        <fgColor indexed="9"/>
        <bgColor indexed="26"/>
      </patternFill>
    </fill>
    <fill>
      <patternFill patternType="solid">
        <fgColor indexed="31"/>
        <bgColor indexed="22"/>
      </patternFill>
    </fill>
    <fill>
      <patternFill patternType="solid">
        <fgColor indexed="44"/>
      </patternFill>
    </fill>
    <fill>
      <patternFill patternType="solid">
        <fgColor indexed="44"/>
        <bgColor indexed="42"/>
      </patternFill>
    </fill>
    <fill>
      <patternFill patternType="solid">
        <fgColor indexed="45"/>
        <bgColor indexed="29"/>
      </patternFill>
    </fill>
    <fill>
      <patternFill patternType="solid">
        <fgColor indexed="29"/>
      </patternFill>
    </fill>
    <fill>
      <patternFill patternType="solid">
        <fgColor indexed="29"/>
        <bgColor indexed="45"/>
      </patternFill>
    </fill>
    <fill>
      <patternFill patternType="solid">
        <fgColor indexed="42"/>
        <bgColor indexed="27"/>
      </patternFill>
    </fill>
    <fill>
      <patternFill patternType="solid">
        <fgColor indexed="26"/>
      </patternFill>
    </fill>
    <fill>
      <patternFill patternType="solid">
        <fgColor indexed="26"/>
        <bgColor indexed="43"/>
      </patternFill>
    </fill>
    <fill>
      <patternFill patternType="solid">
        <fgColor indexed="46"/>
        <bgColor indexed="24"/>
      </patternFill>
    </fill>
    <fill>
      <patternFill patternType="solid">
        <fgColor indexed="47"/>
      </patternFill>
    </fill>
    <fill>
      <patternFill patternType="solid">
        <fgColor indexed="31"/>
        <bgColor indexed="27"/>
      </patternFill>
    </fill>
    <fill>
      <patternFill patternType="solid">
        <fgColor indexed="27"/>
        <bgColor indexed="42"/>
      </patternFill>
    </fill>
    <fill>
      <patternFill patternType="solid">
        <fgColor indexed="27"/>
      </patternFill>
    </fill>
    <fill>
      <patternFill patternType="solid">
        <fgColor indexed="42"/>
        <bgColor indexed="44"/>
      </patternFill>
    </fill>
    <fill>
      <patternFill patternType="solid">
        <fgColor indexed="47"/>
        <bgColor indexed="22"/>
      </patternFill>
    </fill>
    <fill>
      <patternFill patternType="solid">
        <fgColor indexed="44"/>
        <bgColor indexed="31"/>
      </patternFill>
    </fill>
    <fill>
      <patternFill patternType="solid">
        <fgColor indexed="11"/>
        <bgColor indexed="49"/>
      </patternFill>
    </fill>
    <fill>
      <patternFill patternType="solid">
        <fgColor indexed="43"/>
      </patternFill>
    </fill>
    <fill>
      <patternFill patternType="solid">
        <fgColor indexed="43"/>
        <bgColor indexed="26"/>
      </patternFill>
    </fill>
    <fill>
      <patternFill patternType="solid">
        <fgColor indexed="45"/>
      </patternFill>
    </fill>
    <fill>
      <patternFill patternType="solid">
        <fgColor indexed="45"/>
        <bgColor indexed="46"/>
      </patternFill>
    </fill>
    <fill>
      <patternFill patternType="solid">
        <fgColor indexed="51"/>
        <bgColor indexed="13"/>
      </patternFill>
    </fill>
    <fill>
      <patternFill patternType="solid">
        <fgColor indexed="30"/>
        <bgColor indexed="21"/>
      </patternFill>
    </fill>
    <fill>
      <patternFill patternType="solid">
        <fgColor indexed="53"/>
      </patternFill>
    </fill>
    <fill>
      <patternFill patternType="solid">
        <fgColor indexed="25"/>
        <bgColor indexed="23"/>
      </patternFill>
    </fill>
    <fill>
      <patternFill patternType="solid">
        <fgColor indexed="51"/>
      </patternFill>
    </fill>
    <fill>
      <patternFill patternType="solid">
        <fgColor indexed="50"/>
        <bgColor indexed="1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9"/>
      </patternFill>
    </fill>
    <fill>
      <patternFill patternType="solid">
        <fgColor indexed="56"/>
      </patternFill>
    </fill>
    <fill>
      <patternFill patternType="solid">
        <fgColor indexed="48"/>
        <bgColor indexed="62"/>
      </patternFill>
    </fill>
    <fill>
      <patternFill patternType="solid">
        <fgColor indexed="10"/>
        <bgColor indexed="60"/>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49"/>
      </patternFill>
    </fill>
    <fill>
      <patternFill patternType="solid">
        <fgColor indexed="53"/>
        <bgColor indexed="52"/>
      </patternFill>
    </fill>
    <fill>
      <patternFill patternType="solid">
        <fgColor indexed="10"/>
      </patternFill>
    </fill>
    <fill>
      <patternFill patternType="solid">
        <fgColor indexed="46"/>
      </patternFill>
    </fill>
    <fill>
      <patternFill patternType="solid">
        <fgColor indexed="46"/>
        <bgColor indexed="45"/>
      </patternFill>
    </fill>
    <fill>
      <patternFill patternType="solid">
        <fgColor indexed="26"/>
        <bgColor indexed="9"/>
      </patternFill>
    </fill>
    <fill>
      <patternFill patternType="solid">
        <fgColor indexed="22"/>
        <bgColor indexed="31"/>
      </patternFill>
    </fill>
    <fill>
      <patternFill patternType="solid">
        <fgColor indexed="9"/>
      </patternFill>
    </fill>
    <fill>
      <patternFill patternType="solid">
        <fgColor indexed="55"/>
        <bgColor indexed="23"/>
      </patternFill>
    </fill>
    <fill>
      <patternFill patternType="solid">
        <fgColor indexed="55"/>
      </patternFill>
    </fill>
    <fill>
      <patternFill patternType="solid">
        <fgColor rgb="FFA6A6A6"/>
        <bgColor rgb="FF000000"/>
      </patternFill>
    </fill>
  </fills>
  <borders count="3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thick">
        <color indexed="42"/>
      </bottom>
      <diagonal/>
    </border>
    <border>
      <left/>
      <right/>
      <top/>
      <bottom style="medium">
        <color indexed="30"/>
      </bottom>
      <diagonal/>
    </border>
    <border>
      <left/>
      <right/>
      <top/>
      <bottom style="medium">
        <color indexed="27"/>
      </bottom>
      <diagonal/>
    </border>
    <border>
      <left/>
      <right/>
      <top/>
      <bottom style="medium">
        <color indexed="4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s>
  <cellStyleXfs count="1310">
    <xf numFmtId="0" fontId="0" fillId="0" borderId="0"/>
    <xf numFmtId="0" fontId="18" fillId="0" borderId="0"/>
    <xf numFmtId="0" fontId="18" fillId="0" borderId="0"/>
    <xf numFmtId="0" fontId="30" fillId="0" borderId="0"/>
    <xf numFmtId="0" fontId="32" fillId="0" borderId="0"/>
    <xf numFmtId="0" fontId="33" fillId="0" borderId="0"/>
    <xf numFmtId="0" fontId="34" fillId="0" borderId="0"/>
    <xf numFmtId="0" fontId="13" fillId="0" borderId="0"/>
    <xf numFmtId="0" fontId="1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0" borderId="0">
      <alignment horizontal="right" vertical="top"/>
    </xf>
    <xf numFmtId="0" fontId="37" fillId="0" borderId="0">
      <alignment horizontal="justify" vertical="top" wrapText="1"/>
    </xf>
    <xf numFmtId="0" fontId="36" fillId="0" borderId="0">
      <alignment horizontal="left"/>
    </xf>
    <xf numFmtId="0" fontId="37" fillId="0" borderId="0">
      <alignment horizontal="right"/>
    </xf>
    <xf numFmtId="4" fontId="37" fillId="0" borderId="0">
      <alignment horizontal="right" wrapText="1"/>
    </xf>
    <xf numFmtId="0" fontId="37" fillId="0" borderId="0">
      <alignment horizontal="right"/>
    </xf>
    <xf numFmtId="4" fontId="37" fillId="0" borderId="0">
      <alignment horizontal="right"/>
    </xf>
    <xf numFmtId="0" fontId="18"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11"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39" fillId="0" borderId="0"/>
    <xf numFmtId="0" fontId="11" fillId="0" borderId="0"/>
    <xf numFmtId="0" fontId="18" fillId="0" borderId="0"/>
    <xf numFmtId="0" fontId="40" fillId="0" borderId="0"/>
    <xf numFmtId="0" fontId="41" fillId="0" borderId="0"/>
    <xf numFmtId="0" fontId="18"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13" fillId="0" borderId="0"/>
    <xf numFmtId="0" fontId="34" fillId="0" borderId="0"/>
    <xf numFmtId="0" fontId="42" fillId="0" borderId="0"/>
    <xf numFmtId="0" fontId="34" fillId="0" borderId="0"/>
    <xf numFmtId="0" fontId="34" fillId="0" borderId="0"/>
    <xf numFmtId="0" fontId="13" fillId="0" borderId="0"/>
    <xf numFmtId="164" fontId="18" fillId="0" borderId="0" applyFont="0" applyFill="0" applyBorder="0" applyAlignment="0" applyProtection="0"/>
    <xf numFmtId="0" fontId="18" fillId="0" borderId="0"/>
    <xf numFmtId="0" fontId="20" fillId="0" borderId="0"/>
    <xf numFmtId="0" fontId="20" fillId="0" borderId="0"/>
    <xf numFmtId="0" fontId="48" fillId="0" borderId="0" applyNumberFormat="0" applyBorder="0" applyProtection="0"/>
    <xf numFmtId="0" fontId="49" fillId="0" borderId="0" applyNumberFormat="0" applyBorder="0" applyProtection="0">
      <alignment horizontal="left" vertical="top"/>
    </xf>
    <xf numFmtId="0" fontId="48" fillId="0" borderId="0" applyNumberFormat="0" applyBorder="0" applyProtection="0"/>
    <xf numFmtId="0" fontId="48" fillId="0" borderId="0" applyNumberFormat="0" applyBorder="0" applyProtection="0"/>
    <xf numFmtId="0" fontId="21" fillId="0" borderId="0"/>
    <xf numFmtId="0" fontId="50" fillId="0" borderId="0"/>
    <xf numFmtId="167" fontId="18" fillId="0" borderId="0" applyFont="0" applyFill="0" applyBorder="0" applyAlignment="0" applyProtection="0"/>
    <xf numFmtId="0" fontId="32" fillId="0" borderId="0"/>
    <xf numFmtId="168" fontId="51" fillId="0" borderId="0" applyFill="0" applyAlignment="0" applyProtection="0"/>
    <xf numFmtId="0" fontId="39" fillId="0" borderId="0"/>
    <xf numFmtId="0" fontId="52" fillId="0" borderId="0"/>
    <xf numFmtId="0" fontId="10" fillId="0" borderId="0"/>
    <xf numFmtId="0" fontId="18" fillId="0" borderId="0"/>
    <xf numFmtId="0" fontId="39" fillId="0" borderId="0"/>
    <xf numFmtId="0" fontId="20" fillId="0" borderId="0"/>
    <xf numFmtId="0" fontId="39" fillId="0" borderId="0"/>
    <xf numFmtId="0" fontId="10" fillId="0" borderId="0"/>
    <xf numFmtId="0" fontId="21" fillId="0" borderId="0"/>
    <xf numFmtId="44" fontId="50" fillId="0" borderId="0" applyFont="0" applyFill="0" applyBorder="0" applyAlignment="0" applyProtection="0"/>
    <xf numFmtId="0" fontId="50" fillId="0" borderId="0"/>
    <xf numFmtId="0" fontId="46" fillId="0" borderId="0"/>
    <xf numFmtId="164" fontId="18" fillId="0" borderId="0" applyFont="0" applyFill="0" applyBorder="0" applyAlignment="0" applyProtection="0"/>
    <xf numFmtId="0" fontId="18" fillId="0" borderId="0"/>
    <xf numFmtId="164" fontId="18" fillId="0" borderId="0" applyFont="0" applyFill="0" applyBorder="0" applyAlignment="0" applyProtection="0"/>
    <xf numFmtId="0" fontId="9" fillId="0" borderId="0"/>
    <xf numFmtId="0" fontId="9" fillId="0" borderId="0"/>
    <xf numFmtId="0" fontId="8" fillId="0" borderId="0"/>
    <xf numFmtId="0" fontId="8" fillId="0" borderId="0"/>
    <xf numFmtId="0" fontId="7" fillId="0" borderId="0"/>
    <xf numFmtId="0" fontId="20" fillId="0" borderId="0"/>
    <xf numFmtId="0" fontId="5" fillId="0" borderId="0"/>
    <xf numFmtId="0" fontId="18" fillId="0" borderId="0"/>
    <xf numFmtId="164" fontId="18" fillId="0" borderId="0" applyFont="0" applyFill="0" applyBorder="0" applyAlignment="0" applyProtection="0"/>
    <xf numFmtId="0" fontId="18" fillId="0" borderId="0"/>
    <xf numFmtId="0" fontId="18" fillId="0" borderId="0"/>
    <xf numFmtId="164" fontId="5" fillId="0" borderId="0" applyFont="0" applyFill="0" applyBorder="0" applyAlignment="0" applyProtection="0"/>
    <xf numFmtId="0" fontId="18" fillId="0" borderId="0"/>
    <xf numFmtId="0" fontId="20" fillId="0" borderId="0"/>
    <xf numFmtId="0" fontId="20" fillId="0" borderId="0"/>
    <xf numFmtId="0" fontId="20" fillId="0" borderId="0"/>
    <xf numFmtId="0" fontId="20" fillId="0" borderId="0"/>
    <xf numFmtId="0" fontId="20" fillId="0" borderId="0"/>
    <xf numFmtId="0" fontId="4" fillId="0" borderId="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8" borderId="0" applyNumberFormat="0" applyBorder="0" applyAlignment="0" applyProtection="0"/>
    <xf numFmtId="0" fontId="65" fillId="11" borderId="0" applyNumberFormat="0" applyBorder="0" applyAlignment="0" applyProtection="0"/>
    <xf numFmtId="0" fontId="65" fillId="14" borderId="0" applyNumberFormat="0" applyBorder="0" applyAlignment="0" applyProtection="0"/>
    <xf numFmtId="0" fontId="65" fillId="17" borderId="0" applyNumberFormat="0" applyBorder="0" applyAlignment="0" applyProtection="0"/>
    <xf numFmtId="0" fontId="65" fillId="20"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1"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28"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1"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15"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25" borderId="0" applyNumberFormat="0" applyBorder="0" applyAlignment="0" applyProtection="0"/>
    <xf numFmtId="0" fontId="65" fillId="17" borderId="0" applyNumberFormat="0" applyBorder="0" applyAlignment="0" applyProtection="0"/>
    <xf numFmtId="0" fontId="65" fillId="24" borderId="0" applyNumberFormat="0" applyBorder="0" applyAlignment="0" applyProtection="0"/>
    <xf numFmtId="0" fontId="65" fillId="30" borderId="0" applyNumberFormat="0" applyBorder="0" applyAlignment="0" applyProtection="0"/>
    <xf numFmtId="0" fontId="65" fillId="24"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2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32"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34"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28"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21"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12"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66" fillId="31" borderId="0" applyNumberFormat="0" applyBorder="0" applyAlignment="0" applyProtection="0"/>
    <xf numFmtId="0" fontId="66" fillId="13" borderId="0" applyNumberFormat="0" applyBorder="0" applyAlignment="0" applyProtection="0"/>
    <xf numFmtId="0" fontId="66" fillId="2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34"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4"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46"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3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2"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49"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9" fillId="53"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8" fillId="52" borderId="13" applyNumberFormat="0" applyAlignment="0" applyProtection="0"/>
    <xf numFmtId="0" fontId="69" fillId="53" borderId="13" applyNumberFormat="0" applyAlignment="0" applyProtection="0"/>
    <xf numFmtId="0" fontId="69" fillId="53" borderId="13" applyNumberFormat="0" applyAlignment="0" applyProtection="0"/>
    <xf numFmtId="0" fontId="69" fillId="7" borderId="13" applyNumberFormat="0" applyAlignment="0" applyProtection="0"/>
    <xf numFmtId="0" fontId="70" fillId="54"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5"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4" borderId="14" applyNumberFormat="0" applyAlignment="0" applyProtection="0"/>
    <xf numFmtId="0" fontId="70" fillId="55" borderId="14" applyNumberFormat="0" applyAlignment="0" applyProtection="0"/>
    <xf numFmtId="0" fontId="70" fillId="55" borderId="14" applyNumberFormat="0" applyAlignment="0" applyProtection="0"/>
    <xf numFmtId="0" fontId="70" fillId="54" borderId="14" applyNumberFormat="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9" fontId="18" fillId="0" borderId="0" applyFill="0" applyBorder="0" applyAlignment="0" applyProtection="0"/>
    <xf numFmtId="169" fontId="18" fillId="0" borderId="0" applyFill="0" applyBorder="0" applyAlignment="0" applyProtection="0"/>
    <xf numFmtId="169" fontId="18" fillId="0" borderId="0" applyFill="0" applyBorder="0" applyAlignment="0" applyProtection="0"/>
    <xf numFmtId="169"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9" fontId="18" fillId="0" borderId="0" applyFill="0" applyBorder="0" applyAlignment="0" applyProtection="0"/>
    <xf numFmtId="169"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21"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4" fillId="0" borderId="16"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7"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6" fillId="0" borderId="19"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20"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8" fillId="0" borderId="22"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3"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23"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6"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3" borderId="13" applyNumberFormat="0" applyAlignment="0" applyProtection="0"/>
    <xf numFmtId="0" fontId="79" fillId="26" borderId="13" applyNumberFormat="0" applyAlignment="0" applyProtection="0"/>
    <xf numFmtId="0" fontId="79" fillId="26" borderId="13" applyNumberFormat="0" applyAlignment="0" applyProtection="0"/>
    <xf numFmtId="0" fontId="79" fillId="27" borderId="13" applyNumberFormat="0" applyAlignment="0" applyProtection="0"/>
    <xf numFmtId="0" fontId="66" fillId="39"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47" borderId="0" applyNumberFormat="0" applyBorder="0" applyAlignment="0" applyProtection="0"/>
    <xf numFmtId="0" fontId="80" fillId="52" borderId="24" applyNumberFormat="0" applyAlignment="0" applyProtection="0"/>
    <xf numFmtId="0" fontId="80" fillId="52" borderId="24" applyNumberFormat="0" applyAlignment="0" applyProtection="0"/>
    <xf numFmtId="0" fontId="68" fillId="52" borderId="13" applyNumberFormat="0" applyAlignment="0" applyProtection="0"/>
    <xf numFmtId="0" fontId="81" fillId="0" borderId="0">
      <alignment horizontal="justify" vertical="top" wrapText="1"/>
    </xf>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3" fillId="0" borderId="26"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3" fillId="0" borderId="26" applyNumberFormat="0" applyFill="0" applyAlignment="0" applyProtection="0"/>
    <xf numFmtId="0" fontId="67" fillId="11" borderId="0" applyNumberFormat="0" applyBorder="0" applyAlignment="0" applyProtection="0"/>
    <xf numFmtId="0" fontId="73" fillId="0" borderId="15" applyNumberFormat="0" applyFill="0" applyAlignment="0" applyProtection="0"/>
    <xf numFmtId="0" fontId="75" fillId="0" borderId="18" applyNumberFormat="0" applyFill="0" applyAlignment="0" applyProtection="0"/>
    <xf numFmtId="0" fontId="77" fillId="0" borderId="21" applyNumberFormat="0" applyFill="0" applyAlignment="0" applyProtection="0"/>
    <xf numFmtId="0" fontId="77"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6" fillId="26"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27" borderId="0" applyNumberFormat="0" applyBorder="0" applyAlignment="0" applyProtection="0"/>
    <xf numFmtId="0" fontId="85" fillId="27" borderId="0" applyNumberFormat="0" applyBorder="0" applyAlignment="0" applyProtection="0"/>
    <xf numFmtId="0" fontId="87" fillId="0" borderId="0">
      <alignment horizontal="left" vertical="top"/>
    </xf>
    <xf numFmtId="0" fontId="18" fillId="0" borderId="0"/>
    <xf numFmtId="0" fontId="88" fillId="0" borderId="0"/>
    <xf numFmtId="0" fontId="18" fillId="0" borderId="0"/>
    <xf numFmtId="0" fontId="4" fillId="0" borderId="0"/>
    <xf numFmtId="0" fontId="87" fillId="0" borderId="0">
      <alignment horizontal="left" vertical="top"/>
    </xf>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42" fillId="0" borderId="0"/>
    <xf numFmtId="0" fontId="29" fillId="0" borderId="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88" fillId="15" borderId="12" applyNumberFormat="0" applyFon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18" fillId="51" borderId="12" applyNumberFormat="0" applyAlignment="0" applyProtection="0"/>
    <xf numFmtId="0" fontId="88" fillId="15" borderId="12" applyNumberFormat="0" applyFont="0" applyAlignment="0" applyProtection="0"/>
    <xf numFmtId="0" fontId="88" fillId="15" borderId="12" applyNumberFormat="0" applyFont="0" applyAlignment="0" applyProtection="0"/>
    <xf numFmtId="0" fontId="18" fillId="16" borderId="12" applyNumberFormat="0" applyAlignment="0" applyProtection="0"/>
    <xf numFmtId="0" fontId="18" fillId="16" borderId="12"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3"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2" borderId="24" applyNumberFormat="0" applyAlignment="0" applyProtection="0"/>
    <xf numFmtId="0" fontId="80" fillId="53" borderId="24" applyNumberFormat="0" applyAlignment="0" applyProtection="0"/>
    <xf numFmtId="0" fontId="80" fillId="53" borderId="24" applyNumberFormat="0" applyAlignment="0" applyProtection="0"/>
    <xf numFmtId="0" fontId="80" fillId="7" borderId="24" applyNumberFormat="0" applyAlignment="0" applyProtection="0"/>
    <xf numFmtId="0" fontId="82" fillId="0" borderId="25" applyNumberFormat="0" applyFill="0" applyAlignment="0" applyProtection="0"/>
    <xf numFmtId="0" fontId="70" fillId="54" borderId="14" applyNumberFormat="0" applyAlignment="0" applyProtection="0"/>
    <xf numFmtId="0" fontId="7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9"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9" fillId="0" borderId="0" applyNumberFormat="0" applyFill="0" applyBorder="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8"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9" applyNumberFormat="0" applyFill="0" applyAlignment="0" applyProtection="0"/>
    <xf numFmtId="0" fontId="90" fillId="0" borderId="27" applyNumberFormat="0" applyFill="0" applyAlignment="0" applyProtection="0"/>
    <xf numFmtId="0" fontId="79" fillId="23" borderId="13" applyNumberFormat="0" applyAlignment="0" applyProtection="0"/>
    <xf numFmtId="44" fontId="18"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91" fillId="0" borderId="0"/>
    <xf numFmtId="0" fontId="3" fillId="0" borderId="0"/>
    <xf numFmtId="0" fontId="18" fillId="0" borderId="0"/>
    <xf numFmtId="0" fontId="18" fillId="0" borderId="0"/>
    <xf numFmtId="0" fontId="2" fillId="0" borderId="0"/>
    <xf numFmtId="0" fontId="96" fillId="0" borderId="0" applyNumberFormat="0" applyBorder="0" applyProtection="0"/>
    <xf numFmtId="0" fontId="97" fillId="0" borderId="0" applyNumberFormat="0" applyBorder="0" applyProtection="0"/>
    <xf numFmtId="0" fontId="98" fillId="0" borderId="0"/>
    <xf numFmtId="0" fontId="2" fillId="0" borderId="0"/>
    <xf numFmtId="0" fontId="1" fillId="0" borderId="0"/>
  </cellStyleXfs>
  <cellXfs count="328">
    <xf numFmtId="0" fontId="0" fillId="0" borderId="0" xfId="0"/>
    <xf numFmtId="1" fontId="12" fillId="0" borderId="0" xfId="0" applyNumberFormat="1" applyFont="1" applyAlignment="1">
      <alignment horizontal="right" vertical="top"/>
    </xf>
    <xf numFmtId="0" fontId="0" fillId="0" borderId="0" xfId="0" applyAlignment="1">
      <alignment horizontal="right"/>
    </xf>
    <xf numFmtId="44" fontId="0" fillId="0" borderId="0" xfId="0" applyNumberFormat="1" applyAlignment="1">
      <alignment horizontal="right"/>
    </xf>
    <xf numFmtId="44" fontId="0" fillId="0" borderId="0" xfId="0" applyNumberFormat="1"/>
    <xf numFmtId="0" fontId="15" fillId="0" borderId="0" xfId="0" applyFont="1" applyAlignment="1">
      <alignment horizontal="justify"/>
    </xf>
    <xf numFmtId="2" fontId="0" fillId="0" borderId="0" xfId="0" applyNumberFormat="1" applyAlignment="1">
      <alignment horizontal="center"/>
    </xf>
    <xf numFmtId="0" fontId="15" fillId="0" borderId="0" xfId="0" applyFont="1" applyAlignment="1">
      <alignment horizontal="center"/>
    </xf>
    <xf numFmtId="0" fontId="0" fillId="0" borderId="0" xfId="0" applyAlignment="1">
      <alignment horizontal="center"/>
    </xf>
    <xf numFmtId="0" fontId="17" fillId="0" borderId="0" xfId="0" applyFont="1" applyAlignment="1">
      <alignment horizontal="justify"/>
    </xf>
    <xf numFmtId="44" fontId="13" fillId="0" borderId="0" xfId="0" applyNumberFormat="1" applyFont="1" applyAlignment="1">
      <alignment horizontal="right"/>
    </xf>
    <xf numFmtId="0" fontId="13" fillId="0" borderId="0" xfId="0" applyFont="1" applyAlignment="1">
      <alignment horizontal="right"/>
    </xf>
    <xf numFmtId="0" fontId="13" fillId="0" borderId="0" xfId="0" applyFont="1" applyAlignment="1">
      <alignment horizontal="center"/>
    </xf>
    <xf numFmtId="2" fontId="13" fillId="0" borderId="0" xfId="0" applyNumberFormat="1" applyFont="1" applyAlignment="1">
      <alignment horizontal="center"/>
    </xf>
    <xf numFmtId="0" fontId="18" fillId="0" borderId="0" xfId="0" applyFont="1" applyAlignment="1">
      <alignment horizontal="right"/>
    </xf>
    <xf numFmtId="0" fontId="17" fillId="0" borderId="0" xfId="0" applyFont="1"/>
    <xf numFmtId="0" fontId="15" fillId="0" borderId="0" xfId="0" applyFont="1" applyAlignment="1">
      <alignment horizontal="justify" vertical="top" wrapText="1"/>
    </xf>
    <xf numFmtId="0" fontId="12" fillId="0" borderId="0" xfId="0" applyFont="1" applyAlignment="1">
      <alignment horizontal="right" vertical="top"/>
    </xf>
    <xf numFmtId="0" fontId="15" fillId="0" borderId="0" xfId="0" applyFont="1" applyAlignment="1">
      <alignment horizontal="justify" vertical="top"/>
    </xf>
    <xf numFmtId="0" fontId="20" fillId="0" borderId="0" xfId="0" applyFont="1"/>
    <xf numFmtId="0" fontId="15"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right" vertical="top"/>
    </xf>
    <xf numFmtId="1" fontId="13" fillId="0" borderId="0" xfId="0" applyNumberFormat="1" applyFont="1" applyAlignment="1">
      <alignment horizontal="center" vertical="top"/>
    </xf>
    <xf numFmtId="1" fontId="12" fillId="0" borderId="0" xfId="0" applyNumberFormat="1" applyFont="1" applyAlignment="1">
      <alignment horizontal="center" vertical="top"/>
    </xf>
    <xf numFmtId="0" fontId="13" fillId="0" borderId="0" xfId="0" quotePrefix="1" applyFont="1" applyAlignment="1">
      <alignment horizontal="center" vertical="top"/>
    </xf>
    <xf numFmtId="0" fontId="13" fillId="0" borderId="0" xfId="0" applyFont="1" applyAlignment="1">
      <alignment horizontal="center" vertical="top"/>
    </xf>
    <xf numFmtId="0" fontId="19" fillId="0" borderId="0" xfId="0" applyFont="1" applyAlignment="1">
      <alignment horizontal="center"/>
    </xf>
    <xf numFmtId="0" fontId="12" fillId="0" borderId="0" xfId="0" applyFont="1" applyAlignment="1">
      <alignment horizontal="center" vertical="top"/>
    </xf>
    <xf numFmtId="0" fontId="17" fillId="0" borderId="0" xfId="0" applyFont="1" applyAlignment="1">
      <alignment wrapText="1"/>
    </xf>
    <xf numFmtId="0" fontId="23" fillId="0" borderId="0" xfId="0" applyFont="1" applyAlignment="1">
      <alignment horizontal="justify" vertical="top" wrapText="1"/>
    </xf>
    <xf numFmtId="2" fontId="0" fillId="0" borderId="0" xfId="0" applyNumberFormat="1" applyAlignment="1">
      <alignment horizontal="right"/>
    </xf>
    <xf numFmtId="2" fontId="0" fillId="0" borderId="0" xfId="0" applyNumberFormat="1"/>
    <xf numFmtId="2" fontId="13" fillId="0" borderId="0" xfId="0" applyNumberFormat="1" applyFont="1" applyAlignment="1">
      <alignment horizontal="right"/>
    </xf>
    <xf numFmtId="44" fontId="12" fillId="0" borderId="0" xfId="0" applyNumberFormat="1" applyFont="1"/>
    <xf numFmtId="2" fontId="0" fillId="0" borderId="0" xfId="0" applyNumberFormat="1" applyAlignment="1">
      <alignment wrapText="1"/>
    </xf>
    <xf numFmtId="1" fontId="13" fillId="2" borderId="0" xfId="0" applyNumberFormat="1" applyFont="1" applyFill="1" applyAlignment="1">
      <alignment horizontal="center" vertical="top"/>
    </xf>
    <xf numFmtId="0" fontId="26" fillId="2" borderId="0" xfId="0" applyFont="1" applyFill="1" applyAlignment="1">
      <alignment horizontal="center"/>
    </xf>
    <xf numFmtId="1" fontId="26" fillId="2" borderId="0" xfId="0" applyNumberFormat="1" applyFont="1" applyFill="1" applyAlignment="1">
      <alignment horizontal="center" vertical="top"/>
    </xf>
    <xf numFmtId="0" fontId="19" fillId="2" borderId="0" xfId="0" applyFont="1" applyFill="1" applyAlignment="1">
      <alignment horizontal="center"/>
    </xf>
    <xf numFmtId="0" fontId="17" fillId="2" borderId="3" xfId="0" applyFont="1" applyFill="1" applyBorder="1" applyAlignment="1">
      <alignment horizontal="justify"/>
    </xf>
    <xf numFmtId="2" fontId="19" fillId="2" borderId="0" xfId="0" applyNumberFormat="1" applyFont="1" applyFill="1" applyAlignment="1">
      <alignment horizontal="center"/>
    </xf>
    <xf numFmtId="44" fontId="19" fillId="2" borderId="0" xfId="0" applyNumberFormat="1" applyFont="1" applyFill="1" applyAlignment="1">
      <alignment horizontal="center"/>
    </xf>
    <xf numFmtId="0" fontId="24" fillId="3" borderId="0" xfId="0" applyFont="1" applyFill="1" applyAlignment="1">
      <alignment horizontal="center"/>
    </xf>
    <xf numFmtId="1" fontId="22" fillId="2" borderId="0" xfId="0" applyNumberFormat="1" applyFont="1" applyFill="1" applyAlignment="1">
      <alignment horizontal="center" vertical="top"/>
    </xf>
    <xf numFmtId="0" fontId="22" fillId="2" borderId="0" xfId="0" applyFont="1" applyFill="1" applyAlignment="1">
      <alignment horizontal="center"/>
    </xf>
    <xf numFmtId="44" fontId="22" fillId="2" borderId="0" xfId="0" applyNumberFormat="1" applyFont="1" applyFill="1" applyAlignment="1">
      <alignment horizontal="center"/>
    </xf>
    <xf numFmtId="1" fontId="17" fillId="2" borderId="4" xfId="0" applyNumberFormat="1" applyFont="1" applyFill="1" applyBorder="1" applyAlignment="1">
      <alignment horizontal="center" vertical="top"/>
    </xf>
    <xf numFmtId="2" fontId="15" fillId="2" borderId="3" xfId="0" applyNumberFormat="1" applyFont="1" applyFill="1" applyBorder="1"/>
    <xf numFmtId="0" fontId="15" fillId="2" borderId="3" xfId="0" applyFont="1" applyFill="1" applyBorder="1" applyAlignment="1">
      <alignment horizontal="right"/>
    </xf>
    <xf numFmtId="0" fontId="15" fillId="2" borderId="3" xfId="0" applyFont="1" applyFill="1" applyBorder="1"/>
    <xf numFmtId="1" fontId="23" fillId="2" borderId="4" xfId="0" applyNumberFormat="1" applyFont="1" applyFill="1" applyBorder="1" applyAlignment="1">
      <alignment horizontal="right" vertical="top"/>
    </xf>
    <xf numFmtId="0" fontId="23" fillId="2" borderId="3" xfId="0" applyFont="1" applyFill="1" applyBorder="1" applyAlignment="1">
      <alignment horizontal="justify"/>
    </xf>
    <xf numFmtId="0" fontId="23" fillId="2" borderId="3" xfId="0" applyFont="1" applyFill="1" applyBorder="1" applyAlignment="1">
      <alignment horizontal="right"/>
    </xf>
    <xf numFmtId="2" fontId="23" fillId="2" borderId="3" xfId="0" applyNumberFormat="1" applyFont="1" applyFill="1" applyBorder="1"/>
    <xf numFmtId="0" fontId="22" fillId="2" borderId="0" xfId="0" applyFont="1" applyFill="1" applyAlignment="1">
      <alignment horizontal="center" vertical="top"/>
    </xf>
    <xf numFmtId="0" fontId="12" fillId="2" borderId="4" xfId="0" applyFont="1" applyFill="1" applyBorder="1" applyAlignment="1">
      <alignment horizontal="center" vertical="top"/>
    </xf>
    <xf numFmtId="0" fontId="0" fillId="2" borderId="3" xfId="0" applyFill="1" applyBorder="1"/>
    <xf numFmtId="0" fontId="0" fillId="2" borderId="3" xfId="0" applyFill="1" applyBorder="1" applyAlignment="1">
      <alignment horizontal="center"/>
    </xf>
    <xf numFmtId="0" fontId="20" fillId="0" borderId="0" xfId="0" applyFont="1" applyAlignment="1">
      <alignment horizontal="justify" vertical="top"/>
    </xf>
    <xf numFmtId="0" fontId="20" fillId="0" borderId="0" xfId="0" applyFont="1" applyAlignment="1">
      <alignment horizontal="justify"/>
    </xf>
    <xf numFmtId="2" fontId="18" fillId="0" borderId="0" xfId="0" applyNumberFormat="1" applyFont="1"/>
    <xf numFmtId="0" fontId="20" fillId="0" borderId="0" xfId="0" applyFont="1" applyAlignment="1">
      <alignment horizontal="center"/>
    </xf>
    <xf numFmtId="0" fontId="18" fillId="0" borderId="0" xfId="2"/>
    <xf numFmtId="0" fontId="20" fillId="0" borderId="0" xfId="2" applyFont="1" applyAlignment="1">
      <alignment horizontal="justify"/>
    </xf>
    <xf numFmtId="1" fontId="12" fillId="0" borderId="0" xfId="2" applyNumberFormat="1" applyFont="1" applyAlignment="1">
      <alignment horizontal="right" vertical="top"/>
    </xf>
    <xf numFmtId="1" fontId="26" fillId="2" borderId="0" xfId="2" applyNumberFormat="1" applyFont="1" applyFill="1" applyAlignment="1">
      <alignment horizontal="right" vertical="top"/>
    </xf>
    <xf numFmtId="0" fontId="26" fillId="2" borderId="0" xfId="2" applyFont="1" applyFill="1" applyAlignment="1">
      <alignment horizontal="center" vertical="top" wrapText="1"/>
    </xf>
    <xf numFmtId="0" fontId="19" fillId="2" borderId="0" xfId="2" applyFont="1" applyFill="1" applyAlignment="1">
      <alignment horizontal="right"/>
    </xf>
    <xf numFmtId="0" fontId="19" fillId="2" borderId="0" xfId="2" applyFont="1" applyFill="1" applyAlignment="1">
      <alignment horizontal="center"/>
    </xf>
    <xf numFmtId="2" fontId="19" fillId="2" borderId="0" xfId="2" applyNumberFormat="1" applyFont="1" applyFill="1"/>
    <xf numFmtId="44" fontId="19" fillId="2" borderId="0" xfId="2" applyNumberFormat="1" applyFont="1" applyFill="1"/>
    <xf numFmtId="1" fontId="13" fillId="2" borderId="0" xfId="2" applyNumberFormat="1" applyFont="1" applyFill="1" applyAlignment="1">
      <alignment horizontal="center" vertical="top"/>
    </xf>
    <xf numFmtId="0" fontId="15" fillId="0" borderId="0" xfId="2" applyFont="1" applyAlignment="1">
      <alignment horizontal="justify" vertical="top" wrapText="1"/>
    </xf>
    <xf numFmtId="0" fontId="13" fillId="0" borderId="0" xfId="2" applyFont="1" applyAlignment="1">
      <alignment horizontal="right"/>
    </xf>
    <xf numFmtId="2" fontId="13" fillId="0" borderId="0" xfId="2" applyNumberFormat="1" applyFont="1" applyAlignment="1">
      <alignment horizontal="right"/>
    </xf>
    <xf numFmtId="44" fontId="13" fillId="0" borderId="0" xfId="2" applyNumberFormat="1" applyFont="1" applyAlignment="1">
      <alignment horizontal="right"/>
    </xf>
    <xf numFmtId="2" fontId="13" fillId="0" borderId="0" xfId="2" applyNumberFormat="1" applyFont="1" applyAlignment="1">
      <alignment horizontal="center"/>
    </xf>
    <xf numFmtId="1" fontId="13" fillId="0" borderId="0" xfId="2" applyNumberFormat="1" applyFont="1" applyAlignment="1">
      <alignment horizontal="center" vertical="top"/>
    </xf>
    <xf numFmtId="1" fontId="17" fillId="2" borderId="4" xfId="2" applyNumberFormat="1" applyFont="1" applyFill="1" applyBorder="1" applyAlignment="1">
      <alignment horizontal="center" vertical="top"/>
    </xf>
    <xf numFmtId="0" fontId="17" fillId="2" borderId="3" xfId="2" applyFont="1" applyFill="1" applyBorder="1" applyAlignment="1">
      <alignment horizontal="left" vertical="top" wrapText="1"/>
    </xf>
    <xf numFmtId="0" fontId="15" fillId="2" borderId="3" xfId="2" applyFont="1" applyFill="1" applyBorder="1" applyAlignment="1">
      <alignment horizontal="right"/>
    </xf>
    <xf numFmtId="0" fontId="15" fillId="2" borderId="3" xfId="2" applyFont="1" applyFill="1" applyBorder="1" applyAlignment="1">
      <alignment horizontal="center"/>
    </xf>
    <xf numFmtId="2" fontId="15" fillId="2" borderId="3" xfId="2" applyNumberFormat="1" applyFont="1" applyFill="1" applyBorder="1" applyAlignment="1">
      <alignment horizontal="right"/>
    </xf>
    <xf numFmtId="0" fontId="20" fillId="0" borderId="0" xfId="0" applyFont="1" applyAlignment="1">
      <alignment horizontal="justify" vertical="justify" wrapText="1"/>
    </xf>
    <xf numFmtId="0" fontId="20" fillId="0" borderId="0" xfId="0" applyFont="1" applyAlignment="1">
      <alignment horizontal="justify" vertical="top" wrapText="1"/>
    </xf>
    <xf numFmtId="0" fontId="23" fillId="0" borderId="0" xfId="2" applyFont="1" applyAlignment="1">
      <alignment horizontal="justify" vertical="top" wrapText="1"/>
    </xf>
    <xf numFmtId="0" fontId="31" fillId="0" borderId="0" xfId="3" applyFont="1" applyAlignment="1">
      <alignment horizontal="justify" vertical="justify" wrapText="1"/>
    </xf>
    <xf numFmtId="0" fontId="29" fillId="0" borderId="0" xfId="0" applyFont="1" applyAlignment="1">
      <alignment horizontal="justify" vertical="top" wrapText="1"/>
    </xf>
    <xf numFmtId="0" fontId="23" fillId="0" borderId="0" xfId="0" applyFont="1" applyAlignment="1">
      <alignment wrapText="1"/>
    </xf>
    <xf numFmtId="0" fontId="20" fillId="0" borderId="0" xfId="0" applyFont="1" applyAlignment="1">
      <alignment wrapText="1"/>
    </xf>
    <xf numFmtId="1" fontId="13" fillId="2" borderId="0" xfId="0" applyNumberFormat="1" applyFont="1" applyFill="1" applyAlignment="1">
      <alignment horizontal="center" wrapText="1"/>
    </xf>
    <xf numFmtId="44" fontId="13" fillId="0" borderId="0" xfId="0" applyNumberFormat="1" applyFont="1" applyAlignment="1">
      <alignment horizontal="right" wrapText="1"/>
    </xf>
    <xf numFmtId="44" fontId="18" fillId="0" borderId="0" xfId="2" applyNumberFormat="1" applyAlignment="1">
      <alignment horizontal="right"/>
    </xf>
    <xf numFmtId="0" fontId="17" fillId="0" borderId="0" xfId="2" applyFont="1" applyAlignment="1">
      <alignment horizontal="center" vertical="top" wrapText="1"/>
    </xf>
    <xf numFmtId="0" fontId="13" fillId="0" borderId="0" xfId="2" applyFont="1" applyAlignment="1">
      <alignment horizontal="center"/>
    </xf>
    <xf numFmtId="44" fontId="12" fillId="0" borderId="0" xfId="2" applyNumberFormat="1" applyFont="1" applyAlignment="1">
      <alignment horizontal="right"/>
    </xf>
    <xf numFmtId="44" fontId="17" fillId="2" borderId="2" xfId="2" applyNumberFormat="1" applyFont="1" applyFill="1" applyBorder="1" applyAlignment="1">
      <alignment horizontal="right"/>
    </xf>
    <xf numFmtId="0" fontId="17" fillId="0" borderId="0" xfId="2" applyFont="1" applyAlignment="1">
      <alignment wrapText="1"/>
    </xf>
    <xf numFmtId="0" fontId="23" fillId="0" borderId="0" xfId="0" applyFont="1"/>
    <xf numFmtId="0" fontId="13" fillId="0" borderId="0" xfId="2" applyFont="1"/>
    <xf numFmtId="2" fontId="13" fillId="0" borderId="0" xfId="2" applyNumberFormat="1" applyFont="1"/>
    <xf numFmtId="44" fontId="13" fillId="0" borderId="0" xfId="2" applyNumberFormat="1" applyFont="1"/>
    <xf numFmtId="0" fontId="15" fillId="0" borderId="0" xfId="2" applyFont="1"/>
    <xf numFmtId="1" fontId="25" fillId="0" borderId="0" xfId="0" applyNumberFormat="1" applyFont="1" applyAlignment="1">
      <alignment horizontal="right" vertical="top"/>
    </xf>
    <xf numFmtId="2" fontId="18" fillId="0" borderId="0" xfId="0" applyNumberFormat="1" applyFont="1" applyAlignment="1">
      <alignment horizontal="center"/>
    </xf>
    <xf numFmtId="2" fontId="18" fillId="0" borderId="0" xfId="0" applyNumberFormat="1" applyFont="1" applyAlignment="1">
      <alignment horizontal="right"/>
    </xf>
    <xf numFmtId="44" fontId="18" fillId="0" borderId="0" xfId="0" applyNumberFormat="1" applyFont="1" applyAlignment="1">
      <alignment horizontal="right"/>
    </xf>
    <xf numFmtId="0" fontId="18" fillId="0" borderId="0" xfId="0" applyFont="1"/>
    <xf numFmtId="0" fontId="22" fillId="2" borderId="0" xfId="0" applyFont="1" applyFill="1" applyAlignment="1">
      <alignment horizontal="center" vertical="top" wrapText="1"/>
    </xf>
    <xf numFmtId="0" fontId="21" fillId="2" borderId="0" xfId="0" applyFont="1" applyFill="1" applyAlignment="1">
      <alignment horizontal="right"/>
    </xf>
    <xf numFmtId="0" fontId="21" fillId="2" borderId="0" xfId="0" applyFont="1" applyFill="1" applyAlignment="1">
      <alignment horizontal="center"/>
    </xf>
    <xf numFmtId="2" fontId="21" fillId="2" borderId="0" xfId="0" applyNumberFormat="1" applyFont="1" applyFill="1" applyAlignment="1">
      <alignment horizontal="right"/>
    </xf>
    <xf numFmtId="44" fontId="21" fillId="2" borderId="0" xfId="0" applyNumberFormat="1" applyFont="1" applyFill="1" applyAlignment="1">
      <alignment horizontal="right"/>
    </xf>
    <xf numFmtId="1" fontId="18" fillId="0" borderId="0" xfId="0" applyNumberFormat="1" applyFont="1" applyAlignment="1">
      <alignment horizontal="center" vertical="top"/>
    </xf>
    <xf numFmtId="0" fontId="18" fillId="0" borderId="0" xfId="0" applyFont="1" applyAlignment="1">
      <alignment horizontal="center"/>
    </xf>
    <xf numFmtId="1" fontId="18" fillId="2" borderId="0" xfId="0" applyNumberFormat="1" applyFont="1" applyFill="1" applyAlignment="1">
      <alignment horizontal="center" vertical="top"/>
    </xf>
    <xf numFmtId="0" fontId="18" fillId="0" borderId="0" xfId="2" applyAlignment="1">
      <alignment horizontal="right"/>
    </xf>
    <xf numFmtId="2" fontId="18" fillId="0" borderId="0" xfId="2" applyNumberFormat="1" applyAlignment="1">
      <alignment horizontal="center"/>
    </xf>
    <xf numFmtId="1" fontId="18" fillId="0" borderId="0" xfId="2" applyNumberFormat="1" applyAlignment="1">
      <alignment horizontal="center" vertical="top"/>
    </xf>
    <xf numFmtId="0" fontId="20" fillId="0" borderId="0" xfId="2" applyFont="1" applyAlignment="1">
      <alignment horizontal="justify" vertical="top" wrapText="1"/>
    </xf>
    <xf numFmtId="2" fontId="18" fillId="0" borderId="0" xfId="2" applyNumberFormat="1" applyAlignment="1">
      <alignment horizontal="right"/>
    </xf>
    <xf numFmtId="1" fontId="23" fillId="2" borderId="4" xfId="0" applyNumberFormat="1" applyFont="1" applyFill="1" applyBorder="1" applyAlignment="1">
      <alignment horizontal="center" vertical="top"/>
    </xf>
    <xf numFmtId="0" fontId="20" fillId="2" borderId="3" xfId="0" applyFont="1" applyFill="1" applyBorder="1" applyAlignment="1">
      <alignment horizontal="right"/>
    </xf>
    <xf numFmtId="0" fontId="20" fillId="2" borderId="3" xfId="0" applyFont="1" applyFill="1" applyBorder="1" applyAlignment="1">
      <alignment horizontal="center"/>
    </xf>
    <xf numFmtId="2" fontId="20" fillId="2" borderId="3" xfId="0" applyNumberFormat="1" applyFont="1" applyFill="1" applyBorder="1" applyAlignment="1">
      <alignment horizontal="right"/>
    </xf>
    <xf numFmtId="44" fontId="18" fillId="0" borderId="0" xfId="0" applyNumberFormat="1" applyFont="1"/>
    <xf numFmtId="2" fontId="21" fillId="2" borderId="0" xfId="0" applyNumberFormat="1" applyFont="1" applyFill="1" applyAlignment="1">
      <alignment horizontal="center"/>
    </xf>
    <xf numFmtId="0" fontId="54" fillId="3" borderId="0" xfId="2" applyFont="1" applyFill="1" applyAlignment="1">
      <alignment horizontal="left" vertical="top" wrapText="1"/>
    </xf>
    <xf numFmtId="0" fontId="23" fillId="2" borderId="3" xfId="0" applyFont="1" applyFill="1" applyBorder="1" applyAlignment="1">
      <alignment horizontal="justify" vertical="top" wrapText="1"/>
    </xf>
    <xf numFmtId="2" fontId="20" fillId="2" borderId="3" xfId="0" applyNumberFormat="1" applyFont="1" applyFill="1" applyBorder="1"/>
    <xf numFmtId="0" fontId="18" fillId="2" borderId="0" xfId="0" applyFont="1" applyFill="1" applyAlignment="1">
      <alignment horizontal="right"/>
    </xf>
    <xf numFmtId="2" fontId="18" fillId="2" borderId="0" xfId="0" applyNumberFormat="1" applyFont="1" applyFill="1"/>
    <xf numFmtId="0" fontId="20" fillId="0" borderId="0" xfId="0" applyFont="1" applyAlignment="1">
      <alignment horizontal="right"/>
    </xf>
    <xf numFmtId="1" fontId="18" fillId="2" borderId="0" xfId="0" applyNumberFormat="1" applyFont="1" applyFill="1" applyAlignment="1">
      <alignment horizontal="right" vertical="top"/>
    </xf>
    <xf numFmtId="0" fontId="18" fillId="0" borderId="0" xfId="0" applyFont="1" applyAlignment="1">
      <alignment horizontal="justify" vertical="top" wrapText="1"/>
    </xf>
    <xf numFmtId="0" fontId="18" fillId="0" borderId="0" xfId="420" applyFont="1" applyAlignment="1">
      <alignment horizontal="left" vertical="center" wrapText="1"/>
    </xf>
    <xf numFmtId="0" fontId="27" fillId="0" borderId="0" xfId="0" applyFont="1"/>
    <xf numFmtId="0" fontId="22" fillId="0" borderId="0" xfId="0" applyFont="1"/>
    <xf numFmtId="0" fontId="22" fillId="0" borderId="0" xfId="0" applyFont="1" applyAlignment="1">
      <alignment horizontal="left"/>
    </xf>
    <xf numFmtId="0" fontId="0" fillId="0" borderId="0" xfId="0" applyAlignment="1">
      <alignment vertical="top"/>
    </xf>
    <xf numFmtId="49" fontId="57" fillId="0" borderId="0" xfId="3" applyNumberFormat="1" applyFont="1" applyAlignment="1" applyProtection="1">
      <alignment horizontal="justify" vertical="justify" wrapText="1"/>
      <protection hidden="1"/>
    </xf>
    <xf numFmtId="4" fontId="13" fillId="0" borderId="0" xfId="3" applyNumberFormat="1" applyFont="1" applyAlignment="1" applyProtection="1">
      <alignment vertical="center"/>
      <protection hidden="1"/>
    </xf>
    <xf numFmtId="49" fontId="13" fillId="0" borderId="0" xfId="3" applyNumberFormat="1" applyFont="1" applyAlignment="1" applyProtection="1">
      <alignment vertical="center"/>
      <protection hidden="1"/>
    </xf>
    <xf numFmtId="49" fontId="31" fillId="0" borderId="0" xfId="3" applyNumberFormat="1" applyFont="1" applyAlignment="1" applyProtection="1">
      <alignment horizontal="justify" vertical="justify" wrapText="1"/>
      <protection hidden="1"/>
    </xf>
    <xf numFmtId="4" fontId="31" fillId="0" borderId="0" xfId="3" applyNumberFormat="1" applyFont="1" applyAlignment="1" applyProtection="1">
      <alignment horizontal="left" vertical="top" wrapText="1"/>
      <protection hidden="1"/>
    </xf>
    <xf numFmtId="49" fontId="58" fillId="0" borderId="0" xfId="3" applyNumberFormat="1" applyFont="1" applyAlignment="1" applyProtection="1">
      <alignment horizontal="left" vertical="top" wrapText="1"/>
      <protection hidden="1"/>
    </xf>
    <xf numFmtId="49" fontId="13" fillId="0" borderId="0" xfId="3" applyNumberFormat="1" applyFont="1" applyAlignment="1" applyProtection="1">
      <alignment horizontal="left" vertical="top" wrapText="1"/>
      <protection hidden="1"/>
    </xf>
    <xf numFmtId="0" fontId="31" fillId="0" borderId="0" xfId="3" applyFont="1" applyAlignment="1">
      <alignment horizontal="left" vertical="top" wrapText="1"/>
    </xf>
    <xf numFmtId="4" fontId="31" fillId="0" borderId="0" xfId="3" applyNumberFormat="1" applyFont="1" applyAlignment="1">
      <alignment horizontal="left" vertical="top" wrapText="1"/>
    </xf>
    <xf numFmtId="49" fontId="13" fillId="0" borderId="0" xfId="3" applyNumberFormat="1" applyFont="1" applyAlignment="1">
      <alignment horizontal="left" vertical="top" wrapText="1"/>
    </xf>
    <xf numFmtId="0" fontId="43" fillId="0" borderId="0" xfId="3" applyFont="1" applyAlignment="1" applyProtection="1">
      <alignment horizontal="justify" vertical="justify" wrapText="1"/>
      <protection locked="0"/>
    </xf>
    <xf numFmtId="0" fontId="31" fillId="0" borderId="0" xfId="3" applyFont="1" applyAlignment="1" applyProtection="1">
      <alignment horizontal="left" vertical="top" wrapText="1"/>
      <protection locked="0"/>
    </xf>
    <xf numFmtId="0" fontId="31" fillId="0" borderId="0" xfId="3" applyFont="1" applyAlignment="1" applyProtection="1">
      <alignment horizontal="justify" vertical="justify" wrapText="1"/>
      <protection locked="0"/>
    </xf>
    <xf numFmtId="4" fontId="31" fillId="0" borderId="0" xfId="3" applyNumberFormat="1" applyFont="1" applyAlignment="1" applyProtection="1">
      <alignment horizontal="left" vertical="top" wrapText="1"/>
      <protection locked="0"/>
    </xf>
    <xf numFmtId="0" fontId="31" fillId="0" borderId="0" xfId="3" quotePrefix="1" applyFont="1" applyAlignment="1">
      <alignment horizontal="justify" vertical="justify" wrapText="1"/>
    </xf>
    <xf numFmtId="0" fontId="31" fillId="0" borderId="0" xfId="3" quotePrefix="1" applyFont="1" applyAlignment="1">
      <alignment horizontal="left" vertical="top" wrapText="1"/>
    </xf>
    <xf numFmtId="0" fontId="43" fillId="0" borderId="0" xfId="3" applyFont="1" applyAlignment="1">
      <alignment horizontal="justify" vertical="justify" wrapText="1"/>
    </xf>
    <xf numFmtId="0" fontId="13" fillId="0" borderId="0" xfId="3" applyFont="1" applyAlignment="1">
      <alignment horizontal="left" vertical="top" wrapText="1"/>
    </xf>
    <xf numFmtId="0" fontId="29" fillId="0" borderId="0" xfId="0" quotePrefix="1" applyFont="1" applyAlignment="1">
      <alignment horizontal="justify" vertical="top" wrapText="1"/>
    </xf>
    <xf numFmtId="0" fontId="56" fillId="0" borderId="0" xfId="3" applyFont="1" applyAlignment="1">
      <alignment horizontal="justify" vertical="justify" wrapText="1"/>
    </xf>
    <xf numFmtId="0" fontId="6" fillId="0" borderId="0" xfId="3" applyFont="1" applyAlignment="1">
      <alignment horizontal="left" vertical="top" wrapText="1"/>
    </xf>
    <xf numFmtId="0" fontId="30" fillId="0" borderId="0" xfId="3" applyAlignment="1">
      <alignment horizontal="left" vertical="top" wrapText="1"/>
    </xf>
    <xf numFmtId="0" fontId="30" fillId="0" borderId="0" xfId="3" applyAlignment="1">
      <alignment horizontal="justify" vertical="justify" wrapText="1"/>
    </xf>
    <xf numFmtId="0" fontId="55" fillId="0" borderId="0" xfId="3" applyFont="1" applyAlignment="1">
      <alignment horizontal="justify" vertical="justify" wrapText="1"/>
    </xf>
    <xf numFmtId="0" fontId="30" fillId="0" borderId="0" xfId="3"/>
    <xf numFmtId="0" fontId="60" fillId="5" borderId="0" xfId="0" applyFont="1" applyFill="1" applyAlignment="1">
      <alignment horizontal="left" vertical="top"/>
    </xf>
    <xf numFmtId="0" fontId="60" fillId="5" borderId="7" xfId="0" applyFont="1" applyFill="1" applyBorder="1" applyAlignment="1">
      <alignment horizontal="left" vertical="top"/>
    </xf>
    <xf numFmtId="0" fontId="60" fillId="5" borderId="0" xfId="0" applyFont="1" applyFill="1" applyAlignment="1">
      <alignment horizontal="left" vertical="top" wrapText="1"/>
    </xf>
    <xf numFmtId="0" fontId="60" fillId="5" borderId="7" xfId="0" applyFont="1" applyFill="1" applyBorder="1" applyAlignment="1">
      <alignment horizontal="left" vertical="top" wrapText="1"/>
    </xf>
    <xf numFmtId="0" fontId="45" fillId="0" borderId="0" xfId="0" applyFont="1" applyAlignment="1">
      <alignment horizontal="justify" vertical="top" wrapText="1"/>
    </xf>
    <xf numFmtId="0" fontId="18" fillId="0" borderId="0" xfId="2" applyAlignment="1">
      <alignment horizontal="center"/>
    </xf>
    <xf numFmtId="0" fontId="15" fillId="0" borderId="0" xfId="2" applyFont="1" applyAlignment="1">
      <alignment horizontal="justify"/>
    </xf>
    <xf numFmtId="0" fontId="18" fillId="0" borderId="0" xfId="0" applyFont="1" applyAlignment="1">
      <alignment vertical="top"/>
    </xf>
    <xf numFmtId="44" fontId="18" fillId="0" borderId="0" xfId="2" applyNumberFormat="1"/>
    <xf numFmtId="2" fontId="18" fillId="0" borderId="0" xfId="2" applyNumberFormat="1"/>
    <xf numFmtId="0" fontId="20" fillId="0" borderId="0" xfId="2" applyFont="1"/>
    <xf numFmtId="0" fontId="61" fillId="0" borderId="0" xfId="2" applyFont="1"/>
    <xf numFmtId="166" fontId="15" fillId="2" borderId="3" xfId="2" applyNumberFormat="1" applyFont="1" applyFill="1" applyBorder="1" applyAlignment="1">
      <alignment horizontal="right"/>
    </xf>
    <xf numFmtId="0" fontId="63" fillId="0" borderId="0" xfId="2" applyFont="1" applyAlignment="1">
      <alignment horizontal="justify" vertical="top" wrapText="1"/>
    </xf>
    <xf numFmtId="2" fontId="46" fillId="0" borderId="0" xfId="2" applyNumberFormat="1" applyFont="1" applyAlignment="1">
      <alignment horizontal="center"/>
    </xf>
    <xf numFmtId="0" fontId="63" fillId="0" borderId="0" xfId="2" applyFont="1" applyAlignment="1">
      <alignment horizontal="center"/>
    </xf>
    <xf numFmtId="166" fontId="13" fillId="0" borderId="0" xfId="2" applyNumberFormat="1" applyFont="1" applyAlignment="1">
      <alignment horizontal="right"/>
    </xf>
    <xf numFmtId="0" fontId="15" fillId="0" borderId="0" xfId="2" applyFont="1" applyAlignment="1">
      <alignment horizontal="center"/>
    </xf>
    <xf numFmtId="4" fontId="64" fillId="0" borderId="0" xfId="2" applyNumberFormat="1" applyFont="1" applyAlignment="1">
      <alignment wrapText="1"/>
    </xf>
    <xf numFmtId="4" fontId="18" fillId="0" borderId="0" xfId="2" applyNumberFormat="1" applyAlignment="1">
      <alignment horizontal="center" wrapText="1"/>
    </xf>
    <xf numFmtId="4" fontId="18" fillId="0" borderId="0" xfId="2" applyNumberFormat="1" applyAlignment="1">
      <alignment wrapText="1"/>
    </xf>
    <xf numFmtId="4" fontId="18" fillId="0" borderId="0" xfId="2" applyNumberFormat="1" applyAlignment="1">
      <alignment horizontal="right" wrapText="1"/>
    </xf>
    <xf numFmtId="4" fontId="64" fillId="0" borderId="0" xfId="2" applyNumberFormat="1" applyFont="1"/>
    <xf numFmtId="4" fontId="18" fillId="0" borderId="0" xfId="2" applyNumberFormat="1" applyAlignment="1">
      <alignment horizontal="center"/>
    </xf>
    <xf numFmtId="0" fontId="62" fillId="0" borderId="0" xfId="2" applyFont="1"/>
    <xf numFmtId="44" fontId="19" fillId="3" borderId="0" xfId="2" applyNumberFormat="1" applyFont="1" applyFill="1"/>
    <xf numFmtId="44" fontId="21" fillId="3" borderId="0" xfId="2" applyNumberFormat="1" applyFont="1" applyFill="1"/>
    <xf numFmtId="2" fontId="19" fillId="3" borderId="0" xfId="2" applyNumberFormat="1" applyFont="1" applyFill="1"/>
    <xf numFmtId="0" fontId="19" fillId="3" borderId="0" xfId="2" applyFont="1" applyFill="1" applyAlignment="1">
      <alignment horizontal="center"/>
    </xf>
    <xf numFmtId="0" fontId="19" fillId="3" borderId="0" xfId="2" applyFont="1" applyFill="1" applyAlignment="1">
      <alignment horizontal="right"/>
    </xf>
    <xf numFmtId="1" fontId="26" fillId="3" borderId="0" xfId="2" applyNumberFormat="1" applyFont="1" applyFill="1" applyAlignment="1">
      <alignment horizontal="right" vertical="top"/>
    </xf>
    <xf numFmtId="0" fontId="26" fillId="3" borderId="0" xfId="2" applyFont="1" applyFill="1" applyAlignment="1">
      <alignment horizontal="center" vertical="top" wrapText="1"/>
    </xf>
    <xf numFmtId="44" fontId="21" fillId="2" borderId="0" xfId="2" applyNumberFormat="1" applyFont="1" applyFill="1"/>
    <xf numFmtId="0" fontId="17" fillId="0" borderId="0" xfId="2" applyFont="1"/>
    <xf numFmtId="49" fontId="44" fillId="4" borderId="11" xfId="2" applyNumberFormat="1" applyFont="1" applyFill="1" applyBorder="1" applyAlignment="1" applyProtection="1">
      <alignment horizontal="center" vertical="center" wrapText="1"/>
      <protection hidden="1"/>
    </xf>
    <xf numFmtId="165" fontId="44" fillId="4" borderId="3" xfId="2" applyNumberFormat="1" applyFont="1" applyFill="1" applyBorder="1" applyAlignment="1" applyProtection="1">
      <alignment horizontal="center" vertical="center" wrapText="1"/>
      <protection hidden="1"/>
    </xf>
    <xf numFmtId="49" fontId="44" fillId="4" borderId="3" xfId="2" applyNumberFormat="1" applyFont="1" applyFill="1" applyBorder="1" applyAlignment="1" applyProtection="1">
      <alignment horizontal="center" vertical="center" wrapText="1"/>
      <protection hidden="1"/>
    </xf>
    <xf numFmtId="49" fontId="44" fillId="4" borderId="4" xfId="2" applyNumberFormat="1" applyFont="1" applyFill="1" applyBorder="1" applyAlignment="1" applyProtection="1">
      <alignment horizontal="center" vertical="center" wrapText="1"/>
      <protection hidden="1"/>
    </xf>
    <xf numFmtId="0" fontId="57" fillId="3" borderId="0" xfId="2" applyFont="1" applyFill="1" applyAlignment="1">
      <alignment horizontal="center"/>
    </xf>
    <xf numFmtId="49" fontId="47" fillId="4" borderId="11" xfId="2" applyNumberFormat="1" applyFont="1" applyFill="1" applyBorder="1" applyAlignment="1" applyProtection="1">
      <alignment horizontal="center" vertical="center" wrapText="1"/>
      <protection hidden="1"/>
    </xf>
    <xf numFmtId="49" fontId="44" fillId="4" borderId="0" xfId="2" applyNumberFormat="1" applyFont="1" applyFill="1" applyAlignment="1" applyProtection="1">
      <alignment horizontal="center" vertical="center" wrapText="1"/>
      <protection hidden="1"/>
    </xf>
    <xf numFmtId="0" fontId="20" fillId="0" borderId="0" xfId="0" applyFont="1" applyAlignment="1">
      <alignment horizontal="justify" vertical="center"/>
    </xf>
    <xf numFmtId="1" fontId="26" fillId="2" borderId="0" xfId="2" applyNumberFormat="1" applyFont="1" applyFill="1" applyAlignment="1">
      <alignment horizontal="center" vertical="top"/>
    </xf>
    <xf numFmtId="0" fontId="26" fillId="2" borderId="0" xfId="2" applyFont="1" applyFill="1" applyAlignment="1">
      <alignment horizontal="center"/>
    </xf>
    <xf numFmtId="0" fontId="18" fillId="2" borderId="0" xfId="2" applyFill="1" applyAlignment="1">
      <alignment horizontal="right"/>
    </xf>
    <xf numFmtId="2" fontId="18" fillId="2" borderId="0" xfId="2" applyNumberFormat="1" applyFill="1" applyAlignment="1">
      <alignment horizontal="center"/>
    </xf>
    <xf numFmtId="2" fontId="18" fillId="2" borderId="0" xfId="2" applyNumberFormat="1" applyFill="1"/>
    <xf numFmtId="44" fontId="18" fillId="2" borderId="0" xfId="2" applyNumberFormat="1" applyFill="1" applyAlignment="1">
      <alignment horizontal="right"/>
    </xf>
    <xf numFmtId="0" fontId="13" fillId="0" borderId="0" xfId="2" applyFont="1" applyAlignment="1">
      <alignment horizontal="justify"/>
    </xf>
    <xf numFmtId="0" fontId="17" fillId="2" borderId="3" xfId="2" applyFont="1" applyFill="1" applyBorder="1" applyAlignment="1">
      <alignment horizontal="center" vertical="top" wrapText="1"/>
    </xf>
    <xf numFmtId="2" fontId="15" fillId="2" borderId="3" xfId="2" applyNumberFormat="1" applyFont="1" applyFill="1" applyBorder="1" applyAlignment="1">
      <alignment horizontal="center"/>
    </xf>
    <xf numFmtId="2" fontId="15" fillId="2" borderId="3" xfId="2" applyNumberFormat="1" applyFont="1" applyFill="1" applyBorder="1"/>
    <xf numFmtId="0" fontId="17" fillId="0" borderId="0" xfId="2" applyFont="1" applyAlignment="1">
      <alignment horizontal="justify" vertical="top" wrapText="1"/>
    </xf>
    <xf numFmtId="1" fontId="12" fillId="0" borderId="0" xfId="2" applyNumberFormat="1" applyFont="1" applyAlignment="1">
      <alignment horizontal="center" vertical="top"/>
    </xf>
    <xf numFmtId="0" fontId="17" fillId="0" borderId="0" xfId="2" applyFont="1" applyAlignment="1">
      <alignment horizontal="justify"/>
    </xf>
    <xf numFmtId="0" fontId="21" fillId="2" borderId="10" xfId="2" applyFont="1" applyFill="1" applyBorder="1" applyAlignment="1">
      <alignment horizontal="left"/>
    </xf>
    <xf numFmtId="0" fontId="22" fillId="2" borderId="10" xfId="2" applyFont="1" applyFill="1" applyBorder="1" applyAlignment="1">
      <alignment horizontal="left"/>
    </xf>
    <xf numFmtId="0" fontId="12" fillId="0" borderId="0" xfId="2" applyFont="1" applyAlignment="1">
      <alignment horizontal="right" vertical="top"/>
    </xf>
    <xf numFmtId="44" fontId="17" fillId="0" borderId="0" xfId="2" applyNumberFormat="1" applyFont="1" applyAlignment="1">
      <alignment horizontal="justify"/>
    </xf>
    <xf numFmtId="0" fontId="15" fillId="0" borderId="1" xfId="2" applyFont="1" applyBorder="1" applyAlignment="1">
      <alignment horizontal="center"/>
    </xf>
    <xf numFmtId="0" fontId="20" fillId="0" borderId="1" xfId="2" applyFont="1" applyBorder="1"/>
    <xf numFmtId="0" fontId="18" fillId="0" borderId="1" xfId="2" applyBorder="1" applyAlignment="1">
      <alignment horizontal="center"/>
    </xf>
    <xf numFmtId="0" fontId="18" fillId="0" borderId="1" xfId="2" applyBorder="1"/>
    <xf numFmtId="0" fontId="17" fillId="0" borderId="2" xfId="2" applyFont="1" applyBorder="1" applyAlignment="1">
      <alignment horizontal="justify"/>
    </xf>
    <xf numFmtId="0" fontId="18" fillId="0" borderId="2" xfId="2" applyBorder="1" applyAlignment="1">
      <alignment horizontal="right"/>
    </xf>
    <xf numFmtId="0" fontId="18" fillId="0" borderId="2" xfId="2" applyBorder="1" applyAlignment="1">
      <alignment horizontal="center"/>
    </xf>
    <xf numFmtId="0" fontId="18" fillId="0" borderId="2" xfId="2" applyBorder="1"/>
    <xf numFmtId="166" fontId="18" fillId="0" borderId="0" xfId="2" applyNumberFormat="1"/>
    <xf numFmtId="0" fontId="12" fillId="0" borderId="0" xfId="2" applyFont="1" applyAlignment="1">
      <alignment horizontal="center" vertical="top"/>
    </xf>
    <xf numFmtId="0" fontId="18" fillId="2" borderId="10" xfId="2" applyFill="1" applyBorder="1"/>
    <xf numFmtId="0" fontId="23" fillId="2" borderId="10" xfId="2" applyFont="1" applyFill="1" applyBorder="1" applyAlignment="1">
      <alignment horizontal="justify"/>
    </xf>
    <xf numFmtId="0" fontId="23" fillId="2" borderId="10" xfId="2" applyFont="1" applyFill="1" applyBorder="1" applyAlignment="1">
      <alignment horizontal="right"/>
    </xf>
    <xf numFmtId="0" fontId="23" fillId="2" borderId="10" xfId="2" applyFont="1" applyFill="1" applyBorder="1" applyAlignment="1">
      <alignment horizontal="center"/>
    </xf>
    <xf numFmtId="0" fontId="23" fillId="2" borderId="10" xfId="2" applyFont="1" applyFill="1" applyBorder="1"/>
    <xf numFmtId="0" fontId="15" fillId="0" borderId="0" xfId="2" applyFont="1" applyAlignment="1">
      <alignment horizontal="left" vertical="top" wrapText="1"/>
    </xf>
    <xf numFmtId="0" fontId="18" fillId="6" borderId="10" xfId="2" applyFill="1" applyBorder="1"/>
    <xf numFmtId="0" fontId="23" fillId="6" borderId="10" xfId="2" applyFont="1" applyFill="1" applyBorder="1" applyAlignment="1">
      <alignment horizontal="justify"/>
    </xf>
    <xf numFmtId="0" fontId="23" fillId="6" borderId="10" xfId="2" applyFont="1" applyFill="1" applyBorder="1" applyAlignment="1">
      <alignment horizontal="right"/>
    </xf>
    <xf numFmtId="0" fontId="23" fillId="6" borderId="10" xfId="2" applyFont="1" applyFill="1" applyBorder="1" applyAlignment="1">
      <alignment horizontal="center"/>
    </xf>
    <xf numFmtId="0" fontId="23" fillId="6" borderId="10" xfId="2" applyFont="1" applyFill="1" applyBorder="1"/>
    <xf numFmtId="0" fontId="23" fillId="0" borderId="0" xfId="2" applyFont="1" applyAlignment="1">
      <alignment horizontal="left" vertical="top" wrapText="1"/>
    </xf>
    <xf numFmtId="2" fontId="12" fillId="0" borderId="0" xfId="2" applyNumberFormat="1" applyFont="1"/>
    <xf numFmtId="44" fontId="21" fillId="2" borderId="0" xfId="2" applyNumberFormat="1" applyFont="1" applyFill="1" applyAlignment="1">
      <alignment horizontal="left"/>
    </xf>
    <xf numFmtId="0" fontId="20" fillId="0" borderId="0" xfId="420" applyFont="1" applyAlignment="1">
      <alignment vertical="center" wrapText="1"/>
    </xf>
    <xf numFmtId="0" fontId="20" fillId="0" borderId="0" xfId="0" applyFont="1" applyAlignment="1">
      <alignment horizontal="justify" vertical="center" wrapText="1"/>
    </xf>
    <xf numFmtId="0" fontId="23" fillId="0" borderId="0" xfId="0" applyFont="1" applyAlignment="1">
      <alignment horizontal="center" vertical="center"/>
    </xf>
    <xf numFmtId="0" fontId="13" fillId="0" borderId="0" xfId="0" applyFont="1" applyAlignment="1">
      <alignment horizontal="right" vertical="center"/>
    </xf>
    <xf numFmtId="2" fontId="13" fillId="0" borderId="0" xfId="0" applyNumberFormat="1" applyFont="1" applyAlignment="1">
      <alignment horizontal="center" vertical="center"/>
    </xf>
    <xf numFmtId="2" fontId="18" fillId="0" borderId="0" xfId="0" applyNumberFormat="1" applyFont="1" applyAlignment="1">
      <alignment vertical="center"/>
    </xf>
    <xf numFmtId="1" fontId="18" fillId="0" borderId="0" xfId="0" applyNumberFormat="1" applyFont="1" applyAlignment="1">
      <alignment horizontal="right" vertical="top"/>
    </xf>
    <xf numFmtId="0" fontId="63" fillId="0" borderId="0" xfId="2" applyFont="1"/>
    <xf numFmtId="0" fontId="0" fillId="0" borderId="0" xfId="0" applyAlignment="1">
      <alignment horizontal="right" wrapText="1"/>
    </xf>
    <xf numFmtId="2" fontId="0" fillId="0" borderId="0" xfId="0" applyNumberFormat="1" applyAlignment="1">
      <alignment horizontal="center" wrapText="1"/>
    </xf>
    <xf numFmtId="44" fontId="0" fillId="0" borderId="0" xfId="0" applyNumberFormat="1" applyAlignment="1">
      <alignment wrapText="1"/>
    </xf>
    <xf numFmtId="0" fontId="0" fillId="0" borderId="0" xfId="0" applyAlignment="1">
      <alignment wrapText="1"/>
    </xf>
    <xf numFmtId="44" fontId="23" fillId="2" borderId="3" xfId="2" applyNumberFormat="1" applyFont="1" applyFill="1" applyBorder="1" applyAlignment="1">
      <alignment horizontal="right"/>
    </xf>
    <xf numFmtId="44" fontId="23" fillId="2" borderId="2" xfId="2" applyNumberFormat="1" applyFont="1" applyFill="1" applyBorder="1" applyAlignment="1">
      <alignment horizontal="right"/>
    </xf>
    <xf numFmtId="44" fontId="47" fillId="4" borderId="11" xfId="2" applyNumberFormat="1" applyFont="1" applyFill="1" applyBorder="1" applyAlignment="1" applyProtection="1">
      <alignment horizontal="center" vertical="center" wrapText="1"/>
      <protection hidden="1"/>
    </xf>
    <xf numFmtId="44" fontId="21" fillId="2" borderId="0" xfId="0" applyNumberFormat="1" applyFont="1" applyFill="1" applyAlignment="1">
      <alignment horizontal="center"/>
    </xf>
    <xf numFmtId="44" fontId="23" fillId="2" borderId="3" xfId="0" applyNumberFormat="1" applyFont="1" applyFill="1" applyBorder="1" applyAlignment="1">
      <alignment horizontal="right"/>
    </xf>
    <xf numFmtId="44" fontId="12" fillId="2" borderId="3" xfId="0" applyNumberFormat="1" applyFont="1" applyFill="1" applyBorder="1"/>
    <xf numFmtId="44" fontId="18" fillId="2" borderId="0" xfId="0" applyNumberFormat="1" applyFont="1" applyFill="1"/>
    <xf numFmtId="44" fontId="18" fillId="0" borderId="0" xfId="0" applyNumberFormat="1" applyFont="1" applyAlignment="1">
      <alignment vertical="center"/>
    </xf>
    <xf numFmtId="44" fontId="21" fillId="2" borderId="10" xfId="2" applyNumberFormat="1" applyFont="1" applyFill="1" applyBorder="1" applyAlignment="1">
      <alignment horizontal="left"/>
    </xf>
    <xf numFmtId="44" fontId="12" fillId="0" borderId="0" xfId="2" applyNumberFormat="1" applyFont="1"/>
    <xf numFmtId="44" fontId="18" fillId="0" borderId="1" xfId="2" applyNumberFormat="1" applyBorder="1"/>
    <xf numFmtId="44" fontId="12" fillId="0" borderId="2" xfId="2" applyNumberFormat="1" applyFont="1" applyBorder="1"/>
    <xf numFmtId="44" fontId="12" fillId="2" borderId="10" xfId="2" applyNumberFormat="1" applyFont="1" applyFill="1" applyBorder="1"/>
    <xf numFmtId="44" fontId="25" fillId="0" borderId="0" xfId="2" applyNumberFormat="1" applyFont="1" applyAlignment="1">
      <alignment horizontal="right"/>
    </xf>
    <xf numFmtId="44" fontId="12" fillId="6" borderId="10" xfId="2" applyNumberFormat="1" applyFont="1" applyFill="1" applyBorder="1"/>
    <xf numFmtId="166" fontId="18" fillId="0" borderId="0" xfId="0" applyNumberFormat="1" applyFont="1" applyAlignment="1">
      <alignment horizontal="right"/>
    </xf>
    <xf numFmtId="0" fontId="20" fillId="0" borderId="0" xfId="420" applyFont="1" applyAlignment="1">
      <alignment horizontal="left" vertical="center" wrapText="1"/>
    </xf>
    <xf numFmtId="0" fontId="62" fillId="0" borderId="0" xfId="0" applyFont="1" applyAlignment="1">
      <alignment horizontal="right"/>
    </xf>
    <xf numFmtId="2" fontId="62" fillId="0" borderId="0" xfId="2" applyNumberFormat="1" applyFont="1" applyAlignment="1">
      <alignment horizontal="center"/>
    </xf>
    <xf numFmtId="2" fontId="62" fillId="0" borderId="0" xfId="2" applyNumberFormat="1" applyFont="1" applyAlignment="1">
      <alignment horizontal="right"/>
    </xf>
    <xf numFmtId="44" fontId="92" fillId="0" borderId="0" xfId="2" applyNumberFormat="1" applyFont="1" applyAlignment="1">
      <alignment horizontal="right"/>
    </xf>
    <xf numFmtId="1" fontId="13" fillId="0" borderId="0" xfId="0" applyNumberFormat="1" applyFont="1" applyFill="1" applyAlignment="1">
      <alignment horizontal="center" vertical="top"/>
    </xf>
    <xf numFmtId="0" fontId="15" fillId="0" borderId="0" xfId="0" applyFont="1" applyFill="1" applyAlignment="1">
      <alignment horizontal="justify" vertical="top" wrapText="1"/>
    </xf>
    <xf numFmtId="166" fontId="18" fillId="0" borderId="0" xfId="0" applyNumberFormat="1" applyFont="1"/>
    <xf numFmtId="0" fontId="93" fillId="0" borderId="0" xfId="0" applyFont="1" applyAlignment="1">
      <alignment horizontal="justify"/>
    </xf>
    <xf numFmtId="0" fontId="20" fillId="0" borderId="0" xfId="2" applyFont="1" applyAlignment="1">
      <alignment horizontal="justify" vertical="top"/>
    </xf>
    <xf numFmtId="2" fontId="94" fillId="0" borderId="0" xfId="2" applyNumberFormat="1" applyFont="1" applyAlignment="1">
      <alignment horizontal="center"/>
    </xf>
    <xf numFmtId="0" fontId="95" fillId="0" borderId="0" xfId="0" applyFont="1" applyAlignment="1">
      <alignment horizontal="justify" vertical="top" wrapText="1"/>
    </xf>
    <xf numFmtId="0" fontId="95" fillId="0" borderId="0" xfId="0" applyFont="1" applyAlignment="1">
      <alignment horizontal="center"/>
    </xf>
    <xf numFmtId="4" fontId="95" fillId="0" borderId="0" xfId="0" applyNumberFormat="1" applyFont="1" applyAlignment="1">
      <alignment horizontal="right"/>
    </xf>
    <xf numFmtId="0" fontId="1" fillId="0" borderId="0" xfId="1309"/>
    <xf numFmtId="0" fontId="100" fillId="0" borderId="0" xfId="1309" applyFont="1" applyAlignment="1">
      <alignment horizontal="right"/>
    </xf>
    <xf numFmtId="49" fontId="1" fillId="0" borderId="0" xfId="1309" applyNumberFormat="1"/>
    <xf numFmtId="0" fontId="56" fillId="0" borderId="0" xfId="1309" applyFont="1"/>
    <xf numFmtId="0" fontId="100" fillId="0" borderId="0" xfId="1309" applyFont="1" applyAlignment="1">
      <alignment vertical="top"/>
    </xf>
    <xf numFmtId="1" fontId="15" fillId="0" borderId="0" xfId="0" applyNumberFormat="1" applyFont="1" applyAlignment="1">
      <alignment horizontal="center" vertical="top"/>
    </xf>
    <xf numFmtId="2" fontId="15" fillId="2" borderId="3" xfId="0" applyNumberFormat="1" applyFont="1" applyFill="1" applyBorder="1" applyAlignment="1">
      <alignment horizontal="center"/>
    </xf>
    <xf numFmtId="0" fontId="15" fillId="0" borderId="0" xfId="0" quotePrefix="1" applyFont="1" applyAlignment="1">
      <alignment horizontal="justify" vertical="top" wrapText="1"/>
    </xf>
    <xf numFmtId="0" fontId="102" fillId="0" borderId="0" xfId="0" applyFont="1" applyAlignment="1">
      <alignment horizontal="center" vertical="top" wrapText="1"/>
    </xf>
    <xf numFmtId="2" fontId="15" fillId="0" borderId="0" xfId="0" applyNumberFormat="1" applyFont="1" applyAlignment="1">
      <alignment horizontal="center"/>
    </xf>
    <xf numFmtId="2" fontId="20" fillId="0" borderId="0" xfId="0" applyNumberFormat="1" applyFont="1"/>
    <xf numFmtId="44" fontId="20" fillId="0" borderId="0" xfId="0" applyNumberFormat="1" applyFont="1"/>
    <xf numFmtId="0" fontId="15" fillId="0" borderId="0" xfId="0" applyFont="1" applyAlignment="1">
      <alignment horizontal="right"/>
    </xf>
    <xf numFmtId="0" fontId="102" fillId="0" borderId="0" xfId="0" applyFont="1" applyAlignment="1">
      <alignment horizontal="justify" vertical="top" wrapText="1"/>
    </xf>
    <xf numFmtId="0" fontId="15" fillId="0" borderId="0" xfId="0" applyFont="1" applyAlignment="1">
      <alignment horizontal="center" vertical="top" wrapText="1"/>
    </xf>
    <xf numFmtId="0" fontId="20" fillId="0" borderId="0" xfId="0" quotePrefix="1" applyFont="1"/>
    <xf numFmtId="1" fontId="20" fillId="56" borderId="0" xfId="0" applyNumberFormat="1" applyFont="1" applyFill="1" applyAlignment="1">
      <alignment horizontal="center" vertical="top"/>
    </xf>
    <xf numFmtId="0" fontId="20" fillId="56" borderId="0" xfId="0" applyFont="1" applyFill="1" applyAlignment="1">
      <alignment horizontal="left"/>
    </xf>
    <xf numFmtId="0" fontId="20" fillId="0" borderId="0" xfId="0" applyFont="1" applyAlignment="1">
      <alignment horizontal="left"/>
    </xf>
    <xf numFmtId="44" fontId="20" fillId="0" borderId="0" xfId="0" applyNumberFormat="1" applyFont="1" applyAlignment="1">
      <alignment horizontal="left"/>
    </xf>
    <xf numFmtId="0" fontId="20" fillId="0" borderId="0" xfId="2" applyFont="1" applyBorder="1"/>
    <xf numFmtId="0" fontId="100" fillId="0" borderId="0" xfId="1309" applyFont="1" applyAlignment="1">
      <alignment horizontal="center"/>
    </xf>
    <xf numFmtId="0" fontId="22" fillId="0" borderId="0" xfId="0" applyFont="1" applyAlignment="1">
      <alignment horizontal="center"/>
    </xf>
    <xf numFmtId="0" fontId="22" fillId="0" borderId="0" xfId="0" applyFont="1" applyAlignment="1">
      <alignment horizontal="center" vertical="top" wrapText="1"/>
    </xf>
    <xf numFmtId="0" fontId="99" fillId="0" borderId="0" xfId="1309" applyFont="1" applyAlignment="1">
      <alignment horizontal="left" wrapText="1"/>
    </xf>
    <xf numFmtId="0" fontId="99" fillId="0" borderId="0" xfId="1309" applyFont="1" applyAlignment="1">
      <alignment horizontal="left"/>
    </xf>
    <xf numFmtId="0" fontId="101" fillId="0" borderId="0" xfId="1309" applyFont="1" applyAlignment="1">
      <alignment horizontal="center"/>
    </xf>
    <xf numFmtId="0" fontId="1" fillId="0" borderId="0" xfId="1309" applyAlignment="1">
      <alignment horizontal="center"/>
    </xf>
    <xf numFmtId="0" fontId="60" fillId="5" borderId="0" xfId="0" applyFont="1" applyFill="1" applyAlignment="1">
      <alignment horizontal="left" vertical="top" wrapText="1"/>
    </xf>
    <xf numFmtId="0" fontId="60" fillId="5" borderId="7" xfId="0" applyFont="1" applyFill="1" applyBorder="1" applyAlignment="1">
      <alignment horizontal="left" vertical="top" wrapText="1"/>
    </xf>
    <xf numFmtId="0" fontId="60" fillId="5" borderId="5" xfId="0" applyFont="1" applyFill="1" applyBorder="1" applyAlignment="1">
      <alignment horizontal="left" vertical="top" wrapText="1"/>
    </xf>
    <xf numFmtId="0" fontId="60" fillId="5" borderId="6" xfId="0" applyFont="1" applyFill="1" applyBorder="1" applyAlignment="1">
      <alignment horizontal="left" vertical="top" wrapText="1"/>
    </xf>
    <xf numFmtId="0" fontId="60" fillId="5" borderId="0" xfId="0" applyFont="1" applyFill="1" applyBorder="1" applyAlignment="1">
      <alignment horizontal="left" vertical="top" wrapText="1"/>
    </xf>
    <xf numFmtId="0" fontId="60" fillId="5" borderId="0" xfId="0" applyFont="1" applyFill="1" applyAlignment="1">
      <alignment horizontal="left" vertical="top"/>
    </xf>
    <xf numFmtId="0" fontId="60" fillId="5" borderId="7" xfId="0" applyFont="1" applyFill="1" applyBorder="1" applyAlignment="1">
      <alignment horizontal="left" vertical="top"/>
    </xf>
    <xf numFmtId="0" fontId="60" fillId="5" borderId="8" xfId="0" applyFont="1" applyFill="1" applyBorder="1" applyAlignment="1">
      <alignment horizontal="left" vertical="top" wrapText="1"/>
    </xf>
    <xf numFmtId="0" fontId="60" fillId="5" borderId="9" xfId="0" applyFont="1" applyFill="1" applyBorder="1" applyAlignment="1">
      <alignment horizontal="left" vertical="top" wrapText="1"/>
    </xf>
  </cellXfs>
  <cellStyles count="1310">
    <cellStyle name="_STAMBENI DIO" xfId="4" xr:uid="{00000000-0005-0000-0000-000000000000}"/>
    <cellStyle name="_STAMBENI DIO 2" xfId="5" xr:uid="{00000000-0005-0000-0000-000001000000}"/>
    <cellStyle name="_troškovnik" xfId="6" xr:uid="{00000000-0005-0000-0000-000002000000}"/>
    <cellStyle name="_troškovnik 2" xfId="7" xr:uid="{00000000-0005-0000-0000-000003000000}"/>
    <cellStyle name="20% - Accent1 1" xfId="463" xr:uid="{00000000-0005-0000-0000-000004000000}"/>
    <cellStyle name="20% - Accent1 1 2" xfId="464" xr:uid="{00000000-0005-0000-0000-000005000000}"/>
    <cellStyle name="20% - Accent1 2" xfId="465" xr:uid="{00000000-0005-0000-0000-000006000000}"/>
    <cellStyle name="20% - Accent1 2 2" xfId="466" xr:uid="{00000000-0005-0000-0000-000007000000}"/>
    <cellStyle name="20% - Accent1 3" xfId="467" xr:uid="{00000000-0005-0000-0000-000008000000}"/>
    <cellStyle name="20% - Accent1 3 2" xfId="468" xr:uid="{00000000-0005-0000-0000-000009000000}"/>
    <cellStyle name="20% - Accent1 4" xfId="469" xr:uid="{00000000-0005-0000-0000-00000A000000}"/>
    <cellStyle name="20% - Accent1 4 2" xfId="470" xr:uid="{00000000-0005-0000-0000-00000B000000}"/>
    <cellStyle name="20% - Accent1 5" xfId="471" xr:uid="{00000000-0005-0000-0000-00000C000000}"/>
    <cellStyle name="20% - Accent1 5 2" xfId="472" xr:uid="{00000000-0005-0000-0000-00000D000000}"/>
    <cellStyle name="20% - Accent1 5 3" xfId="473" xr:uid="{00000000-0005-0000-0000-00000E000000}"/>
    <cellStyle name="20% - Accent1 6" xfId="474" xr:uid="{00000000-0005-0000-0000-00000F000000}"/>
    <cellStyle name="20% - Accent1 6 2" xfId="475" xr:uid="{00000000-0005-0000-0000-000010000000}"/>
    <cellStyle name="20% - Accent1 7" xfId="476" xr:uid="{00000000-0005-0000-0000-000011000000}"/>
    <cellStyle name="20% - Accent1 7 2" xfId="477" xr:uid="{00000000-0005-0000-0000-000012000000}"/>
    <cellStyle name="20% - Accent1 8" xfId="478" xr:uid="{00000000-0005-0000-0000-000013000000}"/>
    <cellStyle name="20% - Accent1 8 2" xfId="479" xr:uid="{00000000-0005-0000-0000-000014000000}"/>
    <cellStyle name="20% - Accent1 9" xfId="480" xr:uid="{00000000-0005-0000-0000-000015000000}"/>
    <cellStyle name="20% - Accent2 1" xfId="481" xr:uid="{00000000-0005-0000-0000-000016000000}"/>
    <cellStyle name="20% - Accent2 1 2" xfId="482" xr:uid="{00000000-0005-0000-0000-000017000000}"/>
    <cellStyle name="20% - Accent2 2" xfId="483" xr:uid="{00000000-0005-0000-0000-000018000000}"/>
    <cellStyle name="20% - Accent2 2 2" xfId="484" xr:uid="{00000000-0005-0000-0000-000019000000}"/>
    <cellStyle name="20% - Accent2 3" xfId="485" xr:uid="{00000000-0005-0000-0000-00001A000000}"/>
    <cellStyle name="20% - Accent2 3 2" xfId="486" xr:uid="{00000000-0005-0000-0000-00001B000000}"/>
    <cellStyle name="20% - Accent2 4" xfId="487" xr:uid="{00000000-0005-0000-0000-00001C000000}"/>
    <cellStyle name="20% - Accent2 4 2" xfId="488" xr:uid="{00000000-0005-0000-0000-00001D000000}"/>
    <cellStyle name="20% - Accent2 5" xfId="489" xr:uid="{00000000-0005-0000-0000-00001E000000}"/>
    <cellStyle name="20% - Accent2 5 2" xfId="490" xr:uid="{00000000-0005-0000-0000-00001F000000}"/>
    <cellStyle name="20% - Accent2 5 3" xfId="491" xr:uid="{00000000-0005-0000-0000-000020000000}"/>
    <cellStyle name="20% - Accent2 6" xfId="492" xr:uid="{00000000-0005-0000-0000-000021000000}"/>
    <cellStyle name="20% - Accent2 6 2" xfId="493" xr:uid="{00000000-0005-0000-0000-000022000000}"/>
    <cellStyle name="20% - Accent2 7" xfId="494" xr:uid="{00000000-0005-0000-0000-000023000000}"/>
    <cellStyle name="20% - Accent2 7 2" xfId="495" xr:uid="{00000000-0005-0000-0000-000024000000}"/>
    <cellStyle name="20% - Accent2 8" xfId="496" xr:uid="{00000000-0005-0000-0000-000025000000}"/>
    <cellStyle name="20% - Accent2 8 2" xfId="497" xr:uid="{00000000-0005-0000-0000-000026000000}"/>
    <cellStyle name="20% - Accent2 9" xfId="498" xr:uid="{00000000-0005-0000-0000-000027000000}"/>
    <cellStyle name="20% - Accent3 1" xfId="499" xr:uid="{00000000-0005-0000-0000-000028000000}"/>
    <cellStyle name="20% - Accent3 1 2" xfId="500" xr:uid="{00000000-0005-0000-0000-000029000000}"/>
    <cellStyle name="20% - Accent3 2" xfId="501" xr:uid="{00000000-0005-0000-0000-00002A000000}"/>
    <cellStyle name="20% - Accent3 2 2" xfId="502" xr:uid="{00000000-0005-0000-0000-00002B000000}"/>
    <cellStyle name="20% - Accent3 3" xfId="503" xr:uid="{00000000-0005-0000-0000-00002C000000}"/>
    <cellStyle name="20% - Accent3 3 2" xfId="504" xr:uid="{00000000-0005-0000-0000-00002D000000}"/>
    <cellStyle name="20% - Accent3 4" xfId="505" xr:uid="{00000000-0005-0000-0000-00002E000000}"/>
    <cellStyle name="20% - Accent3 4 2" xfId="506" xr:uid="{00000000-0005-0000-0000-00002F000000}"/>
    <cellStyle name="20% - Accent3 5" xfId="507" xr:uid="{00000000-0005-0000-0000-000030000000}"/>
    <cellStyle name="20% - Accent3 5 2" xfId="508" xr:uid="{00000000-0005-0000-0000-000031000000}"/>
    <cellStyle name="20% - Accent3 5 3" xfId="509" xr:uid="{00000000-0005-0000-0000-000032000000}"/>
    <cellStyle name="20% - Accent3 6" xfId="510" xr:uid="{00000000-0005-0000-0000-000033000000}"/>
    <cellStyle name="20% - Accent3 6 2" xfId="511" xr:uid="{00000000-0005-0000-0000-000034000000}"/>
    <cellStyle name="20% - Accent3 7" xfId="512" xr:uid="{00000000-0005-0000-0000-000035000000}"/>
    <cellStyle name="20% - Accent3 7 2" xfId="513" xr:uid="{00000000-0005-0000-0000-000036000000}"/>
    <cellStyle name="20% - Accent3 8" xfId="514" xr:uid="{00000000-0005-0000-0000-000037000000}"/>
    <cellStyle name="20% - Accent3 8 2" xfId="515" xr:uid="{00000000-0005-0000-0000-000038000000}"/>
    <cellStyle name="20% - Accent3 9" xfId="516" xr:uid="{00000000-0005-0000-0000-000039000000}"/>
    <cellStyle name="20% - Accent4 1" xfId="517" xr:uid="{00000000-0005-0000-0000-00003A000000}"/>
    <cellStyle name="20% - Accent4 1 2" xfId="518" xr:uid="{00000000-0005-0000-0000-00003B000000}"/>
    <cellStyle name="20% - Accent4 2" xfId="519" xr:uid="{00000000-0005-0000-0000-00003C000000}"/>
    <cellStyle name="20% - Accent4 2 2" xfId="520" xr:uid="{00000000-0005-0000-0000-00003D000000}"/>
    <cellStyle name="20% - Accent4 3" xfId="521" xr:uid="{00000000-0005-0000-0000-00003E000000}"/>
    <cellStyle name="20% - Accent4 3 2" xfId="522" xr:uid="{00000000-0005-0000-0000-00003F000000}"/>
    <cellStyle name="20% - Accent4 4" xfId="523" xr:uid="{00000000-0005-0000-0000-000040000000}"/>
    <cellStyle name="20% - Accent4 4 2" xfId="524" xr:uid="{00000000-0005-0000-0000-000041000000}"/>
    <cellStyle name="20% - Accent4 5" xfId="525" xr:uid="{00000000-0005-0000-0000-000042000000}"/>
    <cellStyle name="20% - Accent4 5 2" xfId="526" xr:uid="{00000000-0005-0000-0000-000043000000}"/>
    <cellStyle name="20% - Accent4 5 3" xfId="527" xr:uid="{00000000-0005-0000-0000-000044000000}"/>
    <cellStyle name="20% - Accent4 6" xfId="528" xr:uid="{00000000-0005-0000-0000-000045000000}"/>
    <cellStyle name="20% - Accent4 6 2" xfId="529" xr:uid="{00000000-0005-0000-0000-000046000000}"/>
    <cellStyle name="20% - Accent4 7" xfId="530" xr:uid="{00000000-0005-0000-0000-000047000000}"/>
    <cellStyle name="20% - Accent4 7 2" xfId="531" xr:uid="{00000000-0005-0000-0000-000048000000}"/>
    <cellStyle name="20% - Accent4 8" xfId="532" xr:uid="{00000000-0005-0000-0000-000049000000}"/>
    <cellStyle name="20% - Accent4 8 2" xfId="533" xr:uid="{00000000-0005-0000-0000-00004A000000}"/>
    <cellStyle name="20% - Accent4 9" xfId="534" xr:uid="{00000000-0005-0000-0000-00004B000000}"/>
    <cellStyle name="20% - Accent5 1" xfId="535" xr:uid="{00000000-0005-0000-0000-00004C000000}"/>
    <cellStyle name="20% - Accent5 1 2" xfId="536" xr:uid="{00000000-0005-0000-0000-00004D000000}"/>
    <cellStyle name="20% - Accent5 2" xfId="537" xr:uid="{00000000-0005-0000-0000-00004E000000}"/>
    <cellStyle name="20% - Accent5 2 2" xfId="538" xr:uid="{00000000-0005-0000-0000-00004F000000}"/>
    <cellStyle name="20% - Accent5 3" xfId="539" xr:uid="{00000000-0005-0000-0000-000050000000}"/>
    <cellStyle name="20% - Accent5 3 2" xfId="540" xr:uid="{00000000-0005-0000-0000-000051000000}"/>
    <cellStyle name="20% - Accent5 4" xfId="541" xr:uid="{00000000-0005-0000-0000-000052000000}"/>
    <cellStyle name="20% - Accent5 4 2" xfId="542" xr:uid="{00000000-0005-0000-0000-000053000000}"/>
    <cellStyle name="20% - Accent5 5" xfId="543" xr:uid="{00000000-0005-0000-0000-000054000000}"/>
    <cellStyle name="20% - Accent5 5 2" xfId="544" xr:uid="{00000000-0005-0000-0000-000055000000}"/>
    <cellStyle name="20% - Accent5 5 3" xfId="545" xr:uid="{00000000-0005-0000-0000-000056000000}"/>
    <cellStyle name="20% - Accent5 6" xfId="546" xr:uid="{00000000-0005-0000-0000-000057000000}"/>
    <cellStyle name="20% - Accent5 6 2" xfId="547" xr:uid="{00000000-0005-0000-0000-000058000000}"/>
    <cellStyle name="20% - Accent5 7" xfId="548" xr:uid="{00000000-0005-0000-0000-000059000000}"/>
    <cellStyle name="20% - Accent5 7 2" xfId="549" xr:uid="{00000000-0005-0000-0000-00005A000000}"/>
    <cellStyle name="20% - Accent5 8" xfId="550" xr:uid="{00000000-0005-0000-0000-00005B000000}"/>
    <cellStyle name="20% - Accent5 8 2" xfId="551" xr:uid="{00000000-0005-0000-0000-00005C000000}"/>
    <cellStyle name="20% - Accent5 9" xfId="552" xr:uid="{00000000-0005-0000-0000-00005D000000}"/>
    <cellStyle name="20% - Accent6 1" xfId="553" xr:uid="{00000000-0005-0000-0000-00005E000000}"/>
    <cellStyle name="20% - Accent6 1 2" xfId="554" xr:uid="{00000000-0005-0000-0000-00005F000000}"/>
    <cellStyle name="20% - Accent6 2" xfId="555" xr:uid="{00000000-0005-0000-0000-000060000000}"/>
    <cellStyle name="20% - Accent6 2 2" xfId="556" xr:uid="{00000000-0005-0000-0000-000061000000}"/>
    <cellStyle name="20% - Accent6 3" xfId="557" xr:uid="{00000000-0005-0000-0000-000062000000}"/>
    <cellStyle name="20% - Accent6 3 2" xfId="558" xr:uid="{00000000-0005-0000-0000-000063000000}"/>
    <cellStyle name="20% - Accent6 4" xfId="559" xr:uid="{00000000-0005-0000-0000-000064000000}"/>
    <cellStyle name="20% - Accent6 4 2" xfId="560" xr:uid="{00000000-0005-0000-0000-000065000000}"/>
    <cellStyle name="20% - Accent6 5" xfId="561" xr:uid="{00000000-0005-0000-0000-000066000000}"/>
    <cellStyle name="20% - Accent6 5 2" xfId="562" xr:uid="{00000000-0005-0000-0000-000067000000}"/>
    <cellStyle name="20% - Accent6 5 3" xfId="563" xr:uid="{00000000-0005-0000-0000-000068000000}"/>
    <cellStyle name="20% - Accent6 6" xfId="564" xr:uid="{00000000-0005-0000-0000-000069000000}"/>
    <cellStyle name="20% - Accent6 6 2" xfId="565" xr:uid="{00000000-0005-0000-0000-00006A000000}"/>
    <cellStyle name="20% - Accent6 7" xfId="566" xr:uid="{00000000-0005-0000-0000-00006B000000}"/>
    <cellStyle name="20% - Accent6 7 2" xfId="567" xr:uid="{00000000-0005-0000-0000-00006C000000}"/>
    <cellStyle name="20% - Accent6 8" xfId="568" xr:uid="{00000000-0005-0000-0000-00006D000000}"/>
    <cellStyle name="20% - Accent6 8 2" xfId="569" xr:uid="{00000000-0005-0000-0000-00006E000000}"/>
    <cellStyle name="20% - Accent6 9" xfId="570" xr:uid="{00000000-0005-0000-0000-00006F000000}"/>
    <cellStyle name="20% - Isticanje1 2" xfId="571" xr:uid="{00000000-0005-0000-0000-000070000000}"/>
    <cellStyle name="20% - Isticanje2 2" xfId="572" xr:uid="{00000000-0005-0000-0000-000071000000}"/>
    <cellStyle name="20% - Isticanje3 2" xfId="573" xr:uid="{00000000-0005-0000-0000-000072000000}"/>
    <cellStyle name="20% - Isticanje4 2" xfId="574" xr:uid="{00000000-0005-0000-0000-000073000000}"/>
    <cellStyle name="20% - Isticanje5 2" xfId="575" xr:uid="{00000000-0005-0000-0000-000074000000}"/>
    <cellStyle name="20% - Isticanje6 2" xfId="576" xr:uid="{00000000-0005-0000-0000-000075000000}"/>
    <cellStyle name="40% - Accent1 1" xfId="577" xr:uid="{00000000-0005-0000-0000-000076000000}"/>
    <cellStyle name="40% - Accent1 1 2" xfId="578" xr:uid="{00000000-0005-0000-0000-000077000000}"/>
    <cellStyle name="40% - Accent1 2" xfId="579" xr:uid="{00000000-0005-0000-0000-000078000000}"/>
    <cellStyle name="40% - Accent1 2 2" xfId="580" xr:uid="{00000000-0005-0000-0000-000079000000}"/>
    <cellStyle name="40% - Accent1 3" xfId="581" xr:uid="{00000000-0005-0000-0000-00007A000000}"/>
    <cellStyle name="40% - Accent1 3 2" xfId="582" xr:uid="{00000000-0005-0000-0000-00007B000000}"/>
    <cellStyle name="40% - Accent1 4" xfId="583" xr:uid="{00000000-0005-0000-0000-00007C000000}"/>
    <cellStyle name="40% - Accent1 4 2" xfId="584" xr:uid="{00000000-0005-0000-0000-00007D000000}"/>
    <cellStyle name="40% - Accent1 5" xfId="585" xr:uid="{00000000-0005-0000-0000-00007E000000}"/>
    <cellStyle name="40% - Accent1 5 2" xfId="586" xr:uid="{00000000-0005-0000-0000-00007F000000}"/>
    <cellStyle name="40% - Accent1 5 3" xfId="587" xr:uid="{00000000-0005-0000-0000-000080000000}"/>
    <cellStyle name="40% - Accent1 6" xfId="588" xr:uid="{00000000-0005-0000-0000-000081000000}"/>
    <cellStyle name="40% - Accent1 6 2" xfId="589" xr:uid="{00000000-0005-0000-0000-000082000000}"/>
    <cellStyle name="40% - Accent1 7" xfId="590" xr:uid="{00000000-0005-0000-0000-000083000000}"/>
    <cellStyle name="40% - Accent1 7 2" xfId="591" xr:uid="{00000000-0005-0000-0000-000084000000}"/>
    <cellStyle name="40% - Accent1 8" xfId="592" xr:uid="{00000000-0005-0000-0000-000085000000}"/>
    <cellStyle name="40% - Accent1 8 2" xfId="593" xr:uid="{00000000-0005-0000-0000-000086000000}"/>
    <cellStyle name="40% - Accent1 9" xfId="594" xr:uid="{00000000-0005-0000-0000-000087000000}"/>
    <cellStyle name="40% - Accent2 1" xfId="595" xr:uid="{00000000-0005-0000-0000-000088000000}"/>
    <cellStyle name="40% - Accent2 1 2" xfId="596" xr:uid="{00000000-0005-0000-0000-000089000000}"/>
    <cellStyle name="40% - Accent2 2" xfId="597" xr:uid="{00000000-0005-0000-0000-00008A000000}"/>
    <cellStyle name="40% - Accent2 2 2" xfId="598" xr:uid="{00000000-0005-0000-0000-00008B000000}"/>
    <cellStyle name="40% - Accent2 3" xfId="599" xr:uid="{00000000-0005-0000-0000-00008C000000}"/>
    <cellStyle name="40% - Accent2 3 2" xfId="600" xr:uid="{00000000-0005-0000-0000-00008D000000}"/>
    <cellStyle name="40% - Accent2 4" xfId="601" xr:uid="{00000000-0005-0000-0000-00008E000000}"/>
    <cellStyle name="40% - Accent2 4 2" xfId="602" xr:uid="{00000000-0005-0000-0000-00008F000000}"/>
    <cellStyle name="40% - Accent2 5" xfId="603" xr:uid="{00000000-0005-0000-0000-000090000000}"/>
    <cellStyle name="40% - Accent2 5 2" xfId="604" xr:uid="{00000000-0005-0000-0000-000091000000}"/>
    <cellStyle name="40% - Accent2 5 3" xfId="605" xr:uid="{00000000-0005-0000-0000-000092000000}"/>
    <cellStyle name="40% - Accent2 6" xfId="606" xr:uid="{00000000-0005-0000-0000-000093000000}"/>
    <cellStyle name="40% - Accent2 6 2" xfId="607" xr:uid="{00000000-0005-0000-0000-000094000000}"/>
    <cellStyle name="40% - Accent2 7" xfId="608" xr:uid="{00000000-0005-0000-0000-000095000000}"/>
    <cellStyle name="40% - Accent2 7 2" xfId="609" xr:uid="{00000000-0005-0000-0000-000096000000}"/>
    <cellStyle name="40% - Accent2 8" xfId="610" xr:uid="{00000000-0005-0000-0000-000097000000}"/>
    <cellStyle name="40% - Accent2 8 2" xfId="611" xr:uid="{00000000-0005-0000-0000-000098000000}"/>
    <cellStyle name="40% - Accent2 9" xfId="612" xr:uid="{00000000-0005-0000-0000-000099000000}"/>
    <cellStyle name="40% - Accent3 1" xfId="613" xr:uid="{00000000-0005-0000-0000-00009A000000}"/>
    <cellStyle name="40% - Accent3 1 2" xfId="614" xr:uid="{00000000-0005-0000-0000-00009B000000}"/>
    <cellStyle name="40% - Accent3 2" xfId="615" xr:uid="{00000000-0005-0000-0000-00009C000000}"/>
    <cellStyle name="40% - Accent3 2 2" xfId="616" xr:uid="{00000000-0005-0000-0000-00009D000000}"/>
    <cellStyle name="40% - Accent3 3" xfId="617" xr:uid="{00000000-0005-0000-0000-00009E000000}"/>
    <cellStyle name="40% - Accent3 3 2" xfId="618" xr:uid="{00000000-0005-0000-0000-00009F000000}"/>
    <cellStyle name="40% - Accent3 4" xfId="619" xr:uid="{00000000-0005-0000-0000-0000A0000000}"/>
    <cellStyle name="40% - Accent3 4 2" xfId="620" xr:uid="{00000000-0005-0000-0000-0000A1000000}"/>
    <cellStyle name="40% - Accent3 5" xfId="621" xr:uid="{00000000-0005-0000-0000-0000A2000000}"/>
    <cellStyle name="40% - Accent3 5 2" xfId="622" xr:uid="{00000000-0005-0000-0000-0000A3000000}"/>
    <cellStyle name="40% - Accent3 5 3" xfId="623" xr:uid="{00000000-0005-0000-0000-0000A4000000}"/>
    <cellStyle name="40% - Accent3 6" xfId="624" xr:uid="{00000000-0005-0000-0000-0000A5000000}"/>
    <cellStyle name="40% - Accent3 6 2" xfId="625" xr:uid="{00000000-0005-0000-0000-0000A6000000}"/>
    <cellStyle name="40% - Accent3 7" xfId="626" xr:uid="{00000000-0005-0000-0000-0000A7000000}"/>
    <cellStyle name="40% - Accent3 7 2" xfId="627" xr:uid="{00000000-0005-0000-0000-0000A8000000}"/>
    <cellStyle name="40% - Accent3 8" xfId="628" xr:uid="{00000000-0005-0000-0000-0000A9000000}"/>
    <cellStyle name="40% - Accent3 8 2" xfId="629" xr:uid="{00000000-0005-0000-0000-0000AA000000}"/>
    <cellStyle name="40% - Accent3 9" xfId="630" xr:uid="{00000000-0005-0000-0000-0000AB000000}"/>
    <cellStyle name="40% - Accent4 1" xfId="631" xr:uid="{00000000-0005-0000-0000-0000AC000000}"/>
    <cellStyle name="40% - Accent4 1 2" xfId="632" xr:uid="{00000000-0005-0000-0000-0000AD000000}"/>
    <cellStyle name="40% - Accent4 2" xfId="633" xr:uid="{00000000-0005-0000-0000-0000AE000000}"/>
    <cellStyle name="40% - Accent4 2 2" xfId="634" xr:uid="{00000000-0005-0000-0000-0000AF000000}"/>
    <cellStyle name="40% - Accent4 3" xfId="635" xr:uid="{00000000-0005-0000-0000-0000B0000000}"/>
    <cellStyle name="40% - Accent4 3 2" xfId="636" xr:uid="{00000000-0005-0000-0000-0000B1000000}"/>
    <cellStyle name="40% - Accent4 4" xfId="637" xr:uid="{00000000-0005-0000-0000-0000B2000000}"/>
    <cellStyle name="40% - Accent4 4 2" xfId="638" xr:uid="{00000000-0005-0000-0000-0000B3000000}"/>
    <cellStyle name="40% - Accent4 5" xfId="639" xr:uid="{00000000-0005-0000-0000-0000B4000000}"/>
    <cellStyle name="40% - Accent4 5 2" xfId="640" xr:uid="{00000000-0005-0000-0000-0000B5000000}"/>
    <cellStyle name="40% - Accent4 5 3" xfId="641" xr:uid="{00000000-0005-0000-0000-0000B6000000}"/>
    <cellStyle name="40% - Accent4 6" xfId="642" xr:uid="{00000000-0005-0000-0000-0000B7000000}"/>
    <cellStyle name="40% - Accent4 6 2" xfId="643" xr:uid="{00000000-0005-0000-0000-0000B8000000}"/>
    <cellStyle name="40% - Accent4 7" xfId="644" xr:uid="{00000000-0005-0000-0000-0000B9000000}"/>
    <cellStyle name="40% - Accent4 7 2" xfId="645" xr:uid="{00000000-0005-0000-0000-0000BA000000}"/>
    <cellStyle name="40% - Accent4 8" xfId="646" xr:uid="{00000000-0005-0000-0000-0000BB000000}"/>
    <cellStyle name="40% - Accent4 8 2" xfId="647" xr:uid="{00000000-0005-0000-0000-0000BC000000}"/>
    <cellStyle name="40% - Accent4 9" xfId="648" xr:uid="{00000000-0005-0000-0000-0000BD000000}"/>
    <cellStyle name="40% - Accent5 1" xfId="649" xr:uid="{00000000-0005-0000-0000-0000BE000000}"/>
    <cellStyle name="40% - Accent5 1 2" xfId="650" xr:uid="{00000000-0005-0000-0000-0000BF000000}"/>
    <cellStyle name="40% - Accent5 2" xfId="651" xr:uid="{00000000-0005-0000-0000-0000C0000000}"/>
    <cellStyle name="40% - Accent5 2 2" xfId="652" xr:uid="{00000000-0005-0000-0000-0000C1000000}"/>
    <cellStyle name="40% - Accent5 3" xfId="653" xr:uid="{00000000-0005-0000-0000-0000C2000000}"/>
    <cellStyle name="40% - Accent5 3 2" xfId="654" xr:uid="{00000000-0005-0000-0000-0000C3000000}"/>
    <cellStyle name="40% - Accent5 4" xfId="655" xr:uid="{00000000-0005-0000-0000-0000C4000000}"/>
    <cellStyle name="40% - Accent5 4 2" xfId="656" xr:uid="{00000000-0005-0000-0000-0000C5000000}"/>
    <cellStyle name="40% - Accent5 5" xfId="657" xr:uid="{00000000-0005-0000-0000-0000C6000000}"/>
    <cellStyle name="40% - Accent5 5 2" xfId="658" xr:uid="{00000000-0005-0000-0000-0000C7000000}"/>
    <cellStyle name="40% - Accent5 5 3" xfId="659" xr:uid="{00000000-0005-0000-0000-0000C8000000}"/>
    <cellStyle name="40% - Accent5 6" xfId="660" xr:uid="{00000000-0005-0000-0000-0000C9000000}"/>
    <cellStyle name="40% - Accent5 6 2" xfId="661" xr:uid="{00000000-0005-0000-0000-0000CA000000}"/>
    <cellStyle name="40% - Accent5 7" xfId="662" xr:uid="{00000000-0005-0000-0000-0000CB000000}"/>
    <cellStyle name="40% - Accent5 7 2" xfId="663" xr:uid="{00000000-0005-0000-0000-0000CC000000}"/>
    <cellStyle name="40% - Accent5 8" xfId="664" xr:uid="{00000000-0005-0000-0000-0000CD000000}"/>
    <cellStyle name="40% - Accent5 8 2" xfId="665" xr:uid="{00000000-0005-0000-0000-0000CE000000}"/>
    <cellStyle name="40% - Accent5 9" xfId="666" xr:uid="{00000000-0005-0000-0000-0000CF000000}"/>
    <cellStyle name="40% - Accent6 1" xfId="667" xr:uid="{00000000-0005-0000-0000-0000D0000000}"/>
    <cellStyle name="40% - Accent6 1 2" xfId="668" xr:uid="{00000000-0005-0000-0000-0000D1000000}"/>
    <cellStyle name="40% - Accent6 2" xfId="669" xr:uid="{00000000-0005-0000-0000-0000D2000000}"/>
    <cellStyle name="40% - Accent6 2 2" xfId="670" xr:uid="{00000000-0005-0000-0000-0000D3000000}"/>
    <cellStyle name="40% - Accent6 3" xfId="671" xr:uid="{00000000-0005-0000-0000-0000D4000000}"/>
    <cellStyle name="40% - Accent6 3 2" xfId="672" xr:uid="{00000000-0005-0000-0000-0000D5000000}"/>
    <cellStyle name="40% - Accent6 4" xfId="673" xr:uid="{00000000-0005-0000-0000-0000D6000000}"/>
    <cellStyle name="40% - Accent6 4 2" xfId="674" xr:uid="{00000000-0005-0000-0000-0000D7000000}"/>
    <cellStyle name="40% - Accent6 5" xfId="675" xr:uid="{00000000-0005-0000-0000-0000D8000000}"/>
    <cellStyle name="40% - Accent6 5 2" xfId="676" xr:uid="{00000000-0005-0000-0000-0000D9000000}"/>
    <cellStyle name="40% - Accent6 5 3" xfId="677" xr:uid="{00000000-0005-0000-0000-0000DA000000}"/>
    <cellStyle name="40% - Accent6 6" xfId="678" xr:uid="{00000000-0005-0000-0000-0000DB000000}"/>
    <cellStyle name="40% - Accent6 6 2" xfId="679" xr:uid="{00000000-0005-0000-0000-0000DC000000}"/>
    <cellStyle name="40% - Accent6 7" xfId="680" xr:uid="{00000000-0005-0000-0000-0000DD000000}"/>
    <cellStyle name="40% - Accent6 7 2" xfId="681" xr:uid="{00000000-0005-0000-0000-0000DE000000}"/>
    <cellStyle name="40% - Accent6 8" xfId="682" xr:uid="{00000000-0005-0000-0000-0000DF000000}"/>
    <cellStyle name="40% - Accent6 8 2" xfId="683" xr:uid="{00000000-0005-0000-0000-0000E0000000}"/>
    <cellStyle name="40% - Accent6 9" xfId="684" xr:uid="{00000000-0005-0000-0000-0000E1000000}"/>
    <cellStyle name="40% - Isticanje2 2" xfId="685" xr:uid="{00000000-0005-0000-0000-0000E2000000}"/>
    <cellStyle name="40% - Isticanje3 2" xfId="686" xr:uid="{00000000-0005-0000-0000-0000E3000000}"/>
    <cellStyle name="40% - Isticanje4 2" xfId="687" xr:uid="{00000000-0005-0000-0000-0000E4000000}"/>
    <cellStyle name="40% - Isticanje5 2" xfId="688" xr:uid="{00000000-0005-0000-0000-0000E5000000}"/>
    <cellStyle name="40% - Isticanje6 2" xfId="689" xr:uid="{00000000-0005-0000-0000-0000E6000000}"/>
    <cellStyle name="40% - Naglasak1 2" xfId="690" xr:uid="{00000000-0005-0000-0000-0000E7000000}"/>
    <cellStyle name="60% - Accent1 1" xfId="691" xr:uid="{00000000-0005-0000-0000-0000E8000000}"/>
    <cellStyle name="60% - Accent1 1 2" xfId="692" xr:uid="{00000000-0005-0000-0000-0000E9000000}"/>
    <cellStyle name="60% - Accent1 2" xfId="693" xr:uid="{00000000-0005-0000-0000-0000EA000000}"/>
    <cellStyle name="60% - Accent1 2 2" xfId="694" xr:uid="{00000000-0005-0000-0000-0000EB000000}"/>
    <cellStyle name="60% - Accent1 3" xfId="695" xr:uid="{00000000-0005-0000-0000-0000EC000000}"/>
    <cellStyle name="60% - Accent1 3 2" xfId="696" xr:uid="{00000000-0005-0000-0000-0000ED000000}"/>
    <cellStyle name="60% - Accent1 4" xfId="697" xr:uid="{00000000-0005-0000-0000-0000EE000000}"/>
    <cellStyle name="60% - Accent1 4 2" xfId="698" xr:uid="{00000000-0005-0000-0000-0000EF000000}"/>
    <cellStyle name="60% - Accent1 5" xfId="699" xr:uid="{00000000-0005-0000-0000-0000F0000000}"/>
    <cellStyle name="60% - Accent1 5 2" xfId="700" xr:uid="{00000000-0005-0000-0000-0000F1000000}"/>
    <cellStyle name="60% - Accent1 5 3" xfId="701" xr:uid="{00000000-0005-0000-0000-0000F2000000}"/>
    <cellStyle name="60% - Accent1 6" xfId="702" xr:uid="{00000000-0005-0000-0000-0000F3000000}"/>
    <cellStyle name="60% - Accent1 6 2" xfId="703" xr:uid="{00000000-0005-0000-0000-0000F4000000}"/>
    <cellStyle name="60% - Accent1 7" xfId="704" xr:uid="{00000000-0005-0000-0000-0000F5000000}"/>
    <cellStyle name="60% - Accent1 7 2" xfId="705" xr:uid="{00000000-0005-0000-0000-0000F6000000}"/>
    <cellStyle name="60% - Accent1 8" xfId="706" xr:uid="{00000000-0005-0000-0000-0000F7000000}"/>
    <cellStyle name="60% - Accent1 8 2" xfId="707" xr:uid="{00000000-0005-0000-0000-0000F8000000}"/>
    <cellStyle name="60% - Accent1 9" xfId="708" xr:uid="{00000000-0005-0000-0000-0000F9000000}"/>
    <cellStyle name="60% - Accent2 1" xfId="709" xr:uid="{00000000-0005-0000-0000-0000FA000000}"/>
    <cellStyle name="60% - Accent2 1 2" xfId="710" xr:uid="{00000000-0005-0000-0000-0000FB000000}"/>
    <cellStyle name="60% - Accent2 2" xfId="711" xr:uid="{00000000-0005-0000-0000-0000FC000000}"/>
    <cellStyle name="60% - Accent2 2 2" xfId="712" xr:uid="{00000000-0005-0000-0000-0000FD000000}"/>
    <cellStyle name="60% - Accent2 3" xfId="713" xr:uid="{00000000-0005-0000-0000-0000FE000000}"/>
    <cellStyle name="60% - Accent2 3 2" xfId="714" xr:uid="{00000000-0005-0000-0000-0000FF000000}"/>
    <cellStyle name="60% - Accent2 4" xfId="715" xr:uid="{00000000-0005-0000-0000-000000010000}"/>
    <cellStyle name="60% - Accent2 4 2" xfId="716" xr:uid="{00000000-0005-0000-0000-000001010000}"/>
    <cellStyle name="60% - Accent2 5" xfId="717" xr:uid="{00000000-0005-0000-0000-000002010000}"/>
    <cellStyle name="60% - Accent2 5 2" xfId="718" xr:uid="{00000000-0005-0000-0000-000003010000}"/>
    <cellStyle name="60% - Accent2 5 3" xfId="719" xr:uid="{00000000-0005-0000-0000-000004010000}"/>
    <cellStyle name="60% - Accent2 6" xfId="720" xr:uid="{00000000-0005-0000-0000-000005010000}"/>
    <cellStyle name="60% - Accent2 6 2" xfId="721" xr:uid="{00000000-0005-0000-0000-000006010000}"/>
    <cellStyle name="60% - Accent2 7" xfId="722" xr:uid="{00000000-0005-0000-0000-000007010000}"/>
    <cellStyle name="60% - Accent2 7 2" xfId="723" xr:uid="{00000000-0005-0000-0000-000008010000}"/>
    <cellStyle name="60% - Accent2 8" xfId="724" xr:uid="{00000000-0005-0000-0000-000009010000}"/>
    <cellStyle name="60% - Accent2 8 2" xfId="725" xr:uid="{00000000-0005-0000-0000-00000A010000}"/>
    <cellStyle name="60% - Accent2 9" xfId="726" xr:uid="{00000000-0005-0000-0000-00000B010000}"/>
    <cellStyle name="60% - Accent3 1" xfId="727" xr:uid="{00000000-0005-0000-0000-00000C010000}"/>
    <cellStyle name="60% - Accent3 1 2" xfId="728" xr:uid="{00000000-0005-0000-0000-00000D010000}"/>
    <cellStyle name="60% - Accent3 2" xfId="729" xr:uid="{00000000-0005-0000-0000-00000E010000}"/>
    <cellStyle name="60% - Accent3 2 2" xfId="730" xr:uid="{00000000-0005-0000-0000-00000F010000}"/>
    <cellStyle name="60% - Accent3 3" xfId="731" xr:uid="{00000000-0005-0000-0000-000010010000}"/>
    <cellStyle name="60% - Accent3 3 2" xfId="732" xr:uid="{00000000-0005-0000-0000-000011010000}"/>
    <cellStyle name="60% - Accent3 4" xfId="733" xr:uid="{00000000-0005-0000-0000-000012010000}"/>
    <cellStyle name="60% - Accent3 4 2" xfId="734" xr:uid="{00000000-0005-0000-0000-000013010000}"/>
    <cellStyle name="60% - Accent3 5" xfId="735" xr:uid="{00000000-0005-0000-0000-000014010000}"/>
    <cellStyle name="60% - Accent3 5 2" xfId="736" xr:uid="{00000000-0005-0000-0000-000015010000}"/>
    <cellStyle name="60% - Accent3 5 3" xfId="737" xr:uid="{00000000-0005-0000-0000-000016010000}"/>
    <cellStyle name="60% - Accent3 6" xfId="738" xr:uid="{00000000-0005-0000-0000-000017010000}"/>
    <cellStyle name="60% - Accent3 6 2" xfId="739" xr:uid="{00000000-0005-0000-0000-000018010000}"/>
    <cellStyle name="60% - Accent3 7" xfId="740" xr:uid="{00000000-0005-0000-0000-000019010000}"/>
    <cellStyle name="60% - Accent3 7 2" xfId="741" xr:uid="{00000000-0005-0000-0000-00001A010000}"/>
    <cellStyle name="60% - Accent3 8" xfId="742" xr:uid="{00000000-0005-0000-0000-00001B010000}"/>
    <cellStyle name="60% - Accent3 8 2" xfId="743" xr:uid="{00000000-0005-0000-0000-00001C010000}"/>
    <cellStyle name="60% - Accent3 9" xfId="744" xr:uid="{00000000-0005-0000-0000-00001D010000}"/>
    <cellStyle name="60% - Accent4 1" xfId="745" xr:uid="{00000000-0005-0000-0000-00001E010000}"/>
    <cellStyle name="60% - Accent4 1 2" xfId="746" xr:uid="{00000000-0005-0000-0000-00001F010000}"/>
    <cellStyle name="60% - Accent4 2" xfId="747" xr:uid="{00000000-0005-0000-0000-000020010000}"/>
    <cellStyle name="60% - Accent4 2 2" xfId="748" xr:uid="{00000000-0005-0000-0000-000021010000}"/>
    <cellStyle name="60% - Accent4 3" xfId="749" xr:uid="{00000000-0005-0000-0000-000022010000}"/>
    <cellStyle name="60% - Accent4 3 2" xfId="750" xr:uid="{00000000-0005-0000-0000-000023010000}"/>
    <cellStyle name="60% - Accent4 4" xfId="751" xr:uid="{00000000-0005-0000-0000-000024010000}"/>
    <cellStyle name="60% - Accent4 4 2" xfId="752" xr:uid="{00000000-0005-0000-0000-000025010000}"/>
    <cellStyle name="60% - Accent4 5" xfId="753" xr:uid="{00000000-0005-0000-0000-000026010000}"/>
    <cellStyle name="60% - Accent4 5 2" xfId="754" xr:uid="{00000000-0005-0000-0000-000027010000}"/>
    <cellStyle name="60% - Accent4 5 3" xfId="755" xr:uid="{00000000-0005-0000-0000-000028010000}"/>
    <cellStyle name="60% - Accent4 6" xfId="756" xr:uid="{00000000-0005-0000-0000-000029010000}"/>
    <cellStyle name="60% - Accent4 6 2" xfId="757" xr:uid="{00000000-0005-0000-0000-00002A010000}"/>
    <cellStyle name="60% - Accent4 7" xfId="758" xr:uid="{00000000-0005-0000-0000-00002B010000}"/>
    <cellStyle name="60% - Accent4 7 2" xfId="759" xr:uid="{00000000-0005-0000-0000-00002C010000}"/>
    <cellStyle name="60% - Accent4 8" xfId="760" xr:uid="{00000000-0005-0000-0000-00002D010000}"/>
    <cellStyle name="60% - Accent4 8 2" xfId="761" xr:uid="{00000000-0005-0000-0000-00002E010000}"/>
    <cellStyle name="60% - Accent4 9" xfId="762" xr:uid="{00000000-0005-0000-0000-00002F010000}"/>
    <cellStyle name="60% - Accent5 1" xfId="763" xr:uid="{00000000-0005-0000-0000-000030010000}"/>
    <cellStyle name="60% - Accent5 1 2" xfId="764" xr:uid="{00000000-0005-0000-0000-000031010000}"/>
    <cellStyle name="60% - Accent5 2" xfId="765" xr:uid="{00000000-0005-0000-0000-000032010000}"/>
    <cellStyle name="60% - Accent5 2 2" xfId="766" xr:uid="{00000000-0005-0000-0000-000033010000}"/>
    <cellStyle name="60% - Accent5 3" xfId="767" xr:uid="{00000000-0005-0000-0000-000034010000}"/>
    <cellStyle name="60% - Accent5 3 2" xfId="768" xr:uid="{00000000-0005-0000-0000-000035010000}"/>
    <cellStyle name="60% - Accent5 4" xfId="769" xr:uid="{00000000-0005-0000-0000-000036010000}"/>
    <cellStyle name="60% - Accent5 4 2" xfId="770" xr:uid="{00000000-0005-0000-0000-000037010000}"/>
    <cellStyle name="60% - Accent5 5" xfId="771" xr:uid="{00000000-0005-0000-0000-000038010000}"/>
    <cellStyle name="60% - Accent5 5 2" xfId="772" xr:uid="{00000000-0005-0000-0000-000039010000}"/>
    <cellStyle name="60% - Accent5 5 3" xfId="773" xr:uid="{00000000-0005-0000-0000-00003A010000}"/>
    <cellStyle name="60% - Accent5 6" xfId="774" xr:uid="{00000000-0005-0000-0000-00003B010000}"/>
    <cellStyle name="60% - Accent5 6 2" xfId="775" xr:uid="{00000000-0005-0000-0000-00003C010000}"/>
    <cellStyle name="60% - Accent5 7" xfId="776" xr:uid="{00000000-0005-0000-0000-00003D010000}"/>
    <cellStyle name="60% - Accent5 7 2" xfId="777" xr:uid="{00000000-0005-0000-0000-00003E010000}"/>
    <cellStyle name="60% - Accent5 8" xfId="778" xr:uid="{00000000-0005-0000-0000-00003F010000}"/>
    <cellStyle name="60% - Accent5 8 2" xfId="779" xr:uid="{00000000-0005-0000-0000-000040010000}"/>
    <cellStyle name="60% - Accent5 9" xfId="780" xr:uid="{00000000-0005-0000-0000-000041010000}"/>
    <cellStyle name="60% - Accent6 1" xfId="781" xr:uid="{00000000-0005-0000-0000-000042010000}"/>
    <cellStyle name="60% - Accent6 1 2" xfId="782" xr:uid="{00000000-0005-0000-0000-000043010000}"/>
    <cellStyle name="60% - Accent6 2" xfId="783" xr:uid="{00000000-0005-0000-0000-000044010000}"/>
    <cellStyle name="60% - Accent6 2 2" xfId="784" xr:uid="{00000000-0005-0000-0000-000045010000}"/>
    <cellStyle name="60% - Accent6 3" xfId="785" xr:uid="{00000000-0005-0000-0000-000046010000}"/>
    <cellStyle name="60% - Accent6 3 2" xfId="786" xr:uid="{00000000-0005-0000-0000-000047010000}"/>
    <cellStyle name="60% - Accent6 4" xfId="787" xr:uid="{00000000-0005-0000-0000-000048010000}"/>
    <cellStyle name="60% - Accent6 4 2" xfId="788" xr:uid="{00000000-0005-0000-0000-000049010000}"/>
    <cellStyle name="60% - Accent6 5" xfId="789" xr:uid="{00000000-0005-0000-0000-00004A010000}"/>
    <cellStyle name="60% - Accent6 5 2" xfId="790" xr:uid="{00000000-0005-0000-0000-00004B010000}"/>
    <cellStyle name="60% - Accent6 5 3" xfId="791" xr:uid="{00000000-0005-0000-0000-00004C010000}"/>
    <cellStyle name="60% - Accent6 6" xfId="792" xr:uid="{00000000-0005-0000-0000-00004D010000}"/>
    <cellStyle name="60% - Accent6 6 2" xfId="793" xr:uid="{00000000-0005-0000-0000-00004E010000}"/>
    <cellStyle name="60% - Accent6 7" xfId="794" xr:uid="{00000000-0005-0000-0000-00004F010000}"/>
    <cellStyle name="60% - Accent6 7 2" xfId="795" xr:uid="{00000000-0005-0000-0000-000050010000}"/>
    <cellStyle name="60% - Accent6 8" xfId="796" xr:uid="{00000000-0005-0000-0000-000051010000}"/>
    <cellStyle name="60% - Accent6 8 2" xfId="797" xr:uid="{00000000-0005-0000-0000-000052010000}"/>
    <cellStyle name="60% - Accent6 9" xfId="798" xr:uid="{00000000-0005-0000-0000-000053010000}"/>
    <cellStyle name="60% - Isticanje1 2" xfId="799" xr:uid="{00000000-0005-0000-0000-000054010000}"/>
    <cellStyle name="60% - Isticanje2 2" xfId="800" xr:uid="{00000000-0005-0000-0000-000055010000}"/>
    <cellStyle name="60% - Isticanje3 2" xfId="801" xr:uid="{00000000-0005-0000-0000-000056010000}"/>
    <cellStyle name="60% - Isticanje4 2" xfId="802" xr:uid="{00000000-0005-0000-0000-000057010000}"/>
    <cellStyle name="60% - Isticanje5 2" xfId="803" xr:uid="{00000000-0005-0000-0000-000058010000}"/>
    <cellStyle name="60% - Isticanje6 2" xfId="804" xr:uid="{00000000-0005-0000-0000-000059010000}"/>
    <cellStyle name="A4 Small 210 x 297 mm" xfId="417" xr:uid="{00000000-0005-0000-0000-00005A010000}"/>
    <cellStyle name="A4 Small 210 x 297 mm 13 2" xfId="451" xr:uid="{00000000-0005-0000-0000-00005B010000}"/>
    <cellStyle name="Accent1 1" xfId="805" xr:uid="{00000000-0005-0000-0000-00005C010000}"/>
    <cellStyle name="Accent1 1 2" xfId="806" xr:uid="{00000000-0005-0000-0000-00005D010000}"/>
    <cellStyle name="Accent1 2" xfId="807" xr:uid="{00000000-0005-0000-0000-00005E010000}"/>
    <cellStyle name="Accent1 2 2" xfId="808" xr:uid="{00000000-0005-0000-0000-00005F010000}"/>
    <cellStyle name="Accent1 3" xfId="809" xr:uid="{00000000-0005-0000-0000-000060010000}"/>
    <cellStyle name="Accent1 3 2" xfId="810" xr:uid="{00000000-0005-0000-0000-000061010000}"/>
    <cellStyle name="Accent1 4" xfId="811" xr:uid="{00000000-0005-0000-0000-000062010000}"/>
    <cellStyle name="Accent1 4 2" xfId="812" xr:uid="{00000000-0005-0000-0000-000063010000}"/>
    <cellStyle name="Accent1 5" xfId="813" xr:uid="{00000000-0005-0000-0000-000064010000}"/>
    <cellStyle name="Accent1 5 2" xfId="814" xr:uid="{00000000-0005-0000-0000-000065010000}"/>
    <cellStyle name="Accent1 5 3" xfId="815" xr:uid="{00000000-0005-0000-0000-000066010000}"/>
    <cellStyle name="Accent1 6" xfId="816" xr:uid="{00000000-0005-0000-0000-000067010000}"/>
    <cellStyle name="Accent1 6 2" xfId="817" xr:uid="{00000000-0005-0000-0000-000068010000}"/>
    <cellStyle name="Accent1 7" xfId="818" xr:uid="{00000000-0005-0000-0000-000069010000}"/>
    <cellStyle name="Accent1 7 2" xfId="819" xr:uid="{00000000-0005-0000-0000-00006A010000}"/>
    <cellStyle name="Accent1 8" xfId="820" xr:uid="{00000000-0005-0000-0000-00006B010000}"/>
    <cellStyle name="Accent1 8 2" xfId="821" xr:uid="{00000000-0005-0000-0000-00006C010000}"/>
    <cellStyle name="Accent1 9" xfId="822" xr:uid="{00000000-0005-0000-0000-00006D010000}"/>
    <cellStyle name="Accent2 1" xfId="823" xr:uid="{00000000-0005-0000-0000-00006E010000}"/>
    <cellStyle name="Accent2 1 2" xfId="824" xr:uid="{00000000-0005-0000-0000-00006F010000}"/>
    <cellStyle name="Accent2 2" xfId="825" xr:uid="{00000000-0005-0000-0000-000070010000}"/>
    <cellStyle name="Accent2 2 2" xfId="826" xr:uid="{00000000-0005-0000-0000-000071010000}"/>
    <cellStyle name="Accent2 3" xfId="827" xr:uid="{00000000-0005-0000-0000-000072010000}"/>
    <cellStyle name="Accent2 3 2" xfId="828" xr:uid="{00000000-0005-0000-0000-000073010000}"/>
    <cellStyle name="Accent2 4" xfId="829" xr:uid="{00000000-0005-0000-0000-000074010000}"/>
    <cellStyle name="Accent2 4 2" xfId="830" xr:uid="{00000000-0005-0000-0000-000075010000}"/>
    <cellStyle name="Accent2 5" xfId="831" xr:uid="{00000000-0005-0000-0000-000076010000}"/>
    <cellStyle name="Accent2 5 2" xfId="832" xr:uid="{00000000-0005-0000-0000-000077010000}"/>
    <cellStyle name="Accent2 5 3" xfId="833" xr:uid="{00000000-0005-0000-0000-000078010000}"/>
    <cellStyle name="Accent2 6" xfId="834" xr:uid="{00000000-0005-0000-0000-000079010000}"/>
    <cellStyle name="Accent2 6 2" xfId="835" xr:uid="{00000000-0005-0000-0000-00007A010000}"/>
    <cellStyle name="Accent2 7" xfId="836" xr:uid="{00000000-0005-0000-0000-00007B010000}"/>
    <cellStyle name="Accent2 7 2" xfId="837" xr:uid="{00000000-0005-0000-0000-00007C010000}"/>
    <cellStyle name="Accent2 8" xfId="838" xr:uid="{00000000-0005-0000-0000-00007D010000}"/>
    <cellStyle name="Accent2 8 2" xfId="839" xr:uid="{00000000-0005-0000-0000-00007E010000}"/>
    <cellStyle name="Accent2 9" xfId="840" xr:uid="{00000000-0005-0000-0000-00007F010000}"/>
    <cellStyle name="Accent3 1" xfId="841" xr:uid="{00000000-0005-0000-0000-000080010000}"/>
    <cellStyle name="Accent3 1 2" xfId="842" xr:uid="{00000000-0005-0000-0000-000081010000}"/>
    <cellStyle name="Accent3 2" xfId="843" xr:uid="{00000000-0005-0000-0000-000082010000}"/>
    <cellStyle name="Accent3 2 2" xfId="844" xr:uid="{00000000-0005-0000-0000-000083010000}"/>
    <cellStyle name="Accent3 3" xfId="845" xr:uid="{00000000-0005-0000-0000-000084010000}"/>
    <cellStyle name="Accent3 3 2" xfId="846" xr:uid="{00000000-0005-0000-0000-000085010000}"/>
    <cellStyle name="Accent3 4" xfId="847" xr:uid="{00000000-0005-0000-0000-000086010000}"/>
    <cellStyle name="Accent3 4 2" xfId="848" xr:uid="{00000000-0005-0000-0000-000087010000}"/>
    <cellStyle name="Accent3 5" xfId="849" xr:uid="{00000000-0005-0000-0000-000088010000}"/>
    <cellStyle name="Accent3 5 2" xfId="850" xr:uid="{00000000-0005-0000-0000-000089010000}"/>
    <cellStyle name="Accent3 5 3" xfId="851" xr:uid="{00000000-0005-0000-0000-00008A010000}"/>
    <cellStyle name="Accent3 6" xfId="852" xr:uid="{00000000-0005-0000-0000-00008B010000}"/>
    <cellStyle name="Accent3 6 2" xfId="853" xr:uid="{00000000-0005-0000-0000-00008C010000}"/>
    <cellStyle name="Accent3 7" xfId="854" xr:uid="{00000000-0005-0000-0000-00008D010000}"/>
    <cellStyle name="Accent3 7 2" xfId="855" xr:uid="{00000000-0005-0000-0000-00008E010000}"/>
    <cellStyle name="Accent3 8" xfId="856" xr:uid="{00000000-0005-0000-0000-00008F010000}"/>
    <cellStyle name="Accent3 8 2" xfId="857" xr:uid="{00000000-0005-0000-0000-000090010000}"/>
    <cellStyle name="Accent3 9" xfId="858" xr:uid="{00000000-0005-0000-0000-000091010000}"/>
    <cellStyle name="Accent4 1" xfId="859" xr:uid="{00000000-0005-0000-0000-000092010000}"/>
    <cellStyle name="Accent4 1 2" xfId="860" xr:uid="{00000000-0005-0000-0000-000093010000}"/>
    <cellStyle name="Accent4 2" xfId="861" xr:uid="{00000000-0005-0000-0000-000094010000}"/>
    <cellStyle name="Accent4 2 2" xfId="862" xr:uid="{00000000-0005-0000-0000-000095010000}"/>
    <cellStyle name="Accent4 3" xfId="863" xr:uid="{00000000-0005-0000-0000-000096010000}"/>
    <cellStyle name="Accent4 3 2" xfId="864" xr:uid="{00000000-0005-0000-0000-000097010000}"/>
    <cellStyle name="Accent4 4" xfId="865" xr:uid="{00000000-0005-0000-0000-000098010000}"/>
    <cellStyle name="Accent4 4 2" xfId="866" xr:uid="{00000000-0005-0000-0000-000099010000}"/>
    <cellStyle name="Accent4 5" xfId="867" xr:uid="{00000000-0005-0000-0000-00009A010000}"/>
    <cellStyle name="Accent4 5 2" xfId="868" xr:uid="{00000000-0005-0000-0000-00009B010000}"/>
    <cellStyle name="Accent4 5 3" xfId="869" xr:uid="{00000000-0005-0000-0000-00009C010000}"/>
    <cellStyle name="Accent4 6" xfId="870" xr:uid="{00000000-0005-0000-0000-00009D010000}"/>
    <cellStyle name="Accent4 6 2" xfId="871" xr:uid="{00000000-0005-0000-0000-00009E010000}"/>
    <cellStyle name="Accent4 7" xfId="872" xr:uid="{00000000-0005-0000-0000-00009F010000}"/>
    <cellStyle name="Accent4 7 2" xfId="873" xr:uid="{00000000-0005-0000-0000-0000A0010000}"/>
    <cellStyle name="Accent4 8" xfId="874" xr:uid="{00000000-0005-0000-0000-0000A1010000}"/>
    <cellStyle name="Accent4 8 2" xfId="875" xr:uid="{00000000-0005-0000-0000-0000A2010000}"/>
    <cellStyle name="Accent4 9" xfId="876" xr:uid="{00000000-0005-0000-0000-0000A3010000}"/>
    <cellStyle name="Accent5 1" xfId="877" xr:uid="{00000000-0005-0000-0000-0000A4010000}"/>
    <cellStyle name="Accent5 1 2" xfId="878" xr:uid="{00000000-0005-0000-0000-0000A5010000}"/>
    <cellStyle name="Accent5 2" xfId="879" xr:uid="{00000000-0005-0000-0000-0000A6010000}"/>
    <cellStyle name="Accent5 2 2" xfId="880" xr:uid="{00000000-0005-0000-0000-0000A7010000}"/>
    <cellStyle name="Accent5 3" xfId="881" xr:uid="{00000000-0005-0000-0000-0000A8010000}"/>
    <cellStyle name="Accent5 3 2" xfId="882" xr:uid="{00000000-0005-0000-0000-0000A9010000}"/>
    <cellStyle name="Accent5 4" xfId="883" xr:uid="{00000000-0005-0000-0000-0000AA010000}"/>
    <cellStyle name="Accent5 4 2" xfId="884" xr:uid="{00000000-0005-0000-0000-0000AB010000}"/>
    <cellStyle name="Accent5 5" xfId="885" xr:uid="{00000000-0005-0000-0000-0000AC010000}"/>
    <cellStyle name="Accent5 5 2" xfId="886" xr:uid="{00000000-0005-0000-0000-0000AD010000}"/>
    <cellStyle name="Accent5 5 3" xfId="887" xr:uid="{00000000-0005-0000-0000-0000AE010000}"/>
    <cellStyle name="Accent5 6" xfId="888" xr:uid="{00000000-0005-0000-0000-0000AF010000}"/>
    <cellStyle name="Accent5 6 2" xfId="889" xr:uid="{00000000-0005-0000-0000-0000B0010000}"/>
    <cellStyle name="Accent5 7" xfId="890" xr:uid="{00000000-0005-0000-0000-0000B1010000}"/>
    <cellStyle name="Accent5 7 2" xfId="891" xr:uid="{00000000-0005-0000-0000-0000B2010000}"/>
    <cellStyle name="Accent5 8" xfId="892" xr:uid="{00000000-0005-0000-0000-0000B3010000}"/>
    <cellStyle name="Accent5 8 2" xfId="893" xr:uid="{00000000-0005-0000-0000-0000B4010000}"/>
    <cellStyle name="Accent5 9" xfId="894" xr:uid="{00000000-0005-0000-0000-0000B5010000}"/>
    <cellStyle name="Accent6 1" xfId="895" xr:uid="{00000000-0005-0000-0000-0000B6010000}"/>
    <cellStyle name="Accent6 1 2" xfId="896" xr:uid="{00000000-0005-0000-0000-0000B7010000}"/>
    <cellStyle name="Accent6 2" xfId="897" xr:uid="{00000000-0005-0000-0000-0000B8010000}"/>
    <cellStyle name="Accent6 2 2" xfId="898" xr:uid="{00000000-0005-0000-0000-0000B9010000}"/>
    <cellStyle name="Accent6 3" xfId="899" xr:uid="{00000000-0005-0000-0000-0000BA010000}"/>
    <cellStyle name="Accent6 3 2" xfId="900" xr:uid="{00000000-0005-0000-0000-0000BB010000}"/>
    <cellStyle name="Accent6 4" xfId="901" xr:uid="{00000000-0005-0000-0000-0000BC010000}"/>
    <cellStyle name="Accent6 4 2" xfId="902" xr:uid="{00000000-0005-0000-0000-0000BD010000}"/>
    <cellStyle name="Accent6 5" xfId="903" xr:uid="{00000000-0005-0000-0000-0000BE010000}"/>
    <cellStyle name="Accent6 5 2" xfId="904" xr:uid="{00000000-0005-0000-0000-0000BF010000}"/>
    <cellStyle name="Accent6 5 3" xfId="905" xr:uid="{00000000-0005-0000-0000-0000C0010000}"/>
    <cellStyle name="Accent6 6" xfId="906" xr:uid="{00000000-0005-0000-0000-0000C1010000}"/>
    <cellStyle name="Accent6 6 2" xfId="907" xr:uid="{00000000-0005-0000-0000-0000C2010000}"/>
    <cellStyle name="Accent6 7" xfId="908" xr:uid="{00000000-0005-0000-0000-0000C3010000}"/>
    <cellStyle name="Accent6 7 2" xfId="909" xr:uid="{00000000-0005-0000-0000-0000C4010000}"/>
    <cellStyle name="Accent6 8" xfId="910" xr:uid="{00000000-0005-0000-0000-0000C5010000}"/>
    <cellStyle name="Accent6 8 2" xfId="911" xr:uid="{00000000-0005-0000-0000-0000C6010000}"/>
    <cellStyle name="Accent6 9" xfId="912" xr:uid="{00000000-0005-0000-0000-0000C7010000}"/>
    <cellStyle name="Bad 1" xfId="913" xr:uid="{00000000-0005-0000-0000-0000C8010000}"/>
    <cellStyle name="Bad 1 2" xfId="914" xr:uid="{00000000-0005-0000-0000-0000C9010000}"/>
    <cellStyle name="Bad 2" xfId="915" xr:uid="{00000000-0005-0000-0000-0000CA010000}"/>
    <cellStyle name="Bad 2 2" xfId="916" xr:uid="{00000000-0005-0000-0000-0000CB010000}"/>
    <cellStyle name="Bad 3" xfId="917" xr:uid="{00000000-0005-0000-0000-0000CC010000}"/>
    <cellStyle name="Bad 3 2" xfId="918" xr:uid="{00000000-0005-0000-0000-0000CD010000}"/>
    <cellStyle name="Bad 4" xfId="919" xr:uid="{00000000-0005-0000-0000-0000CE010000}"/>
    <cellStyle name="Bad 4 2" xfId="920" xr:uid="{00000000-0005-0000-0000-0000CF010000}"/>
    <cellStyle name="Bad 5" xfId="921" xr:uid="{00000000-0005-0000-0000-0000D0010000}"/>
    <cellStyle name="Bad 5 2" xfId="922" xr:uid="{00000000-0005-0000-0000-0000D1010000}"/>
    <cellStyle name="Bad 5 3" xfId="923" xr:uid="{00000000-0005-0000-0000-0000D2010000}"/>
    <cellStyle name="Bad 6" xfId="924" xr:uid="{00000000-0005-0000-0000-0000D3010000}"/>
    <cellStyle name="Bad 6 2" xfId="925" xr:uid="{00000000-0005-0000-0000-0000D4010000}"/>
    <cellStyle name="Bad 7" xfId="926" xr:uid="{00000000-0005-0000-0000-0000D5010000}"/>
    <cellStyle name="Bad 7 2" xfId="927" xr:uid="{00000000-0005-0000-0000-0000D6010000}"/>
    <cellStyle name="Bad 8" xfId="928" xr:uid="{00000000-0005-0000-0000-0000D7010000}"/>
    <cellStyle name="Bad 8 2" xfId="929" xr:uid="{00000000-0005-0000-0000-0000D8010000}"/>
    <cellStyle name="Bad 9" xfId="930" xr:uid="{00000000-0005-0000-0000-0000D9010000}"/>
    <cellStyle name="Bilješka 2" xfId="931" xr:uid="{00000000-0005-0000-0000-0000DA010000}"/>
    <cellStyle name="Bilješka 2 2" xfId="932" xr:uid="{00000000-0005-0000-0000-0000DB010000}"/>
    <cellStyle name="Bilješka 3" xfId="933" xr:uid="{00000000-0005-0000-0000-0000DC010000}"/>
    <cellStyle name="Bilješka 4" xfId="934" xr:uid="{00000000-0005-0000-0000-0000DD010000}"/>
    <cellStyle name="Calculation 1" xfId="935" xr:uid="{00000000-0005-0000-0000-0000DE010000}"/>
    <cellStyle name="Calculation 1 2" xfId="936" xr:uid="{00000000-0005-0000-0000-0000DF010000}"/>
    <cellStyle name="Calculation 2" xfId="937" xr:uid="{00000000-0005-0000-0000-0000E0010000}"/>
    <cellStyle name="Calculation 2 2" xfId="938" xr:uid="{00000000-0005-0000-0000-0000E1010000}"/>
    <cellStyle name="Calculation 3" xfId="939" xr:uid="{00000000-0005-0000-0000-0000E2010000}"/>
    <cellStyle name="Calculation 3 2" xfId="940" xr:uid="{00000000-0005-0000-0000-0000E3010000}"/>
    <cellStyle name="Calculation 4" xfId="941" xr:uid="{00000000-0005-0000-0000-0000E4010000}"/>
    <cellStyle name="Calculation 4 2" xfId="942" xr:uid="{00000000-0005-0000-0000-0000E5010000}"/>
    <cellStyle name="Calculation 5" xfId="943" xr:uid="{00000000-0005-0000-0000-0000E6010000}"/>
    <cellStyle name="Calculation 5 2" xfId="944" xr:uid="{00000000-0005-0000-0000-0000E7010000}"/>
    <cellStyle name="Calculation 5 3" xfId="945" xr:uid="{00000000-0005-0000-0000-0000E8010000}"/>
    <cellStyle name="Calculation 6" xfId="946" xr:uid="{00000000-0005-0000-0000-0000E9010000}"/>
    <cellStyle name="Calculation 6 2" xfId="947" xr:uid="{00000000-0005-0000-0000-0000EA010000}"/>
    <cellStyle name="Calculation 7" xfId="948" xr:uid="{00000000-0005-0000-0000-0000EB010000}"/>
    <cellStyle name="Calculation 7 2" xfId="949" xr:uid="{00000000-0005-0000-0000-0000EC010000}"/>
    <cellStyle name="Calculation 8" xfId="950" xr:uid="{00000000-0005-0000-0000-0000ED010000}"/>
    <cellStyle name="Calculation 8 2" xfId="951" xr:uid="{00000000-0005-0000-0000-0000EE010000}"/>
    <cellStyle name="Calculation 9" xfId="952" xr:uid="{00000000-0005-0000-0000-0000EF010000}"/>
    <cellStyle name="Check Cell 1" xfId="953" xr:uid="{00000000-0005-0000-0000-0000F0010000}"/>
    <cellStyle name="Check Cell 1 2" xfId="954" xr:uid="{00000000-0005-0000-0000-0000F1010000}"/>
    <cellStyle name="Check Cell 2" xfId="955" xr:uid="{00000000-0005-0000-0000-0000F2010000}"/>
    <cellStyle name="Check Cell 2 2" xfId="956" xr:uid="{00000000-0005-0000-0000-0000F3010000}"/>
    <cellStyle name="Check Cell 3" xfId="957" xr:uid="{00000000-0005-0000-0000-0000F4010000}"/>
    <cellStyle name="Check Cell 3 2" xfId="958" xr:uid="{00000000-0005-0000-0000-0000F5010000}"/>
    <cellStyle name="Check Cell 4" xfId="959" xr:uid="{00000000-0005-0000-0000-0000F6010000}"/>
    <cellStyle name="Check Cell 4 2" xfId="960" xr:uid="{00000000-0005-0000-0000-0000F7010000}"/>
    <cellStyle name="Check Cell 5" xfId="961" xr:uid="{00000000-0005-0000-0000-0000F8010000}"/>
    <cellStyle name="Check Cell 5 2" xfId="962" xr:uid="{00000000-0005-0000-0000-0000F9010000}"/>
    <cellStyle name="Check Cell 5 3" xfId="963" xr:uid="{00000000-0005-0000-0000-0000FA010000}"/>
    <cellStyle name="Check Cell 6" xfId="964" xr:uid="{00000000-0005-0000-0000-0000FB010000}"/>
    <cellStyle name="Check Cell 6 2" xfId="965" xr:uid="{00000000-0005-0000-0000-0000FC010000}"/>
    <cellStyle name="Check Cell 7" xfId="966" xr:uid="{00000000-0005-0000-0000-0000FD010000}"/>
    <cellStyle name="Check Cell 7 2" xfId="967" xr:uid="{00000000-0005-0000-0000-0000FE010000}"/>
    <cellStyle name="Check Cell 8" xfId="968" xr:uid="{00000000-0005-0000-0000-0000FF010000}"/>
    <cellStyle name="Check Cell 8 2" xfId="969" xr:uid="{00000000-0005-0000-0000-000000020000}"/>
    <cellStyle name="Check Cell 9" xfId="970" xr:uid="{00000000-0005-0000-0000-000001020000}"/>
    <cellStyle name="Comma 2" xfId="443" xr:uid="{00000000-0005-0000-0000-000002020000}"/>
    <cellStyle name="Comma 2 2" xfId="452" xr:uid="{00000000-0005-0000-0000-000003020000}"/>
    <cellStyle name="Comma 2 2 2" xfId="971" xr:uid="{00000000-0005-0000-0000-000004020000}"/>
    <cellStyle name="Comma 2 2 2 2" xfId="972" xr:uid="{00000000-0005-0000-0000-000005020000}"/>
    <cellStyle name="Comma 2 2 3" xfId="973" xr:uid="{00000000-0005-0000-0000-000006020000}"/>
    <cellStyle name="Comma 2 3" xfId="974" xr:uid="{00000000-0005-0000-0000-000007020000}"/>
    <cellStyle name="Comma 2 3 2" xfId="975" xr:uid="{00000000-0005-0000-0000-000008020000}"/>
    <cellStyle name="Comma 2 4" xfId="976" xr:uid="{00000000-0005-0000-0000-000009020000}"/>
    <cellStyle name="Comma 2 4 2" xfId="977" xr:uid="{00000000-0005-0000-0000-00000A020000}"/>
    <cellStyle name="Comma 2 5" xfId="978" xr:uid="{00000000-0005-0000-0000-00000B020000}"/>
    <cellStyle name="Comma 2 6" xfId="979" xr:uid="{00000000-0005-0000-0000-00000C020000}"/>
    <cellStyle name="Comma 3" xfId="426" xr:uid="{00000000-0005-0000-0000-00000D020000}"/>
    <cellStyle name="Comma 3 2" xfId="980" xr:uid="{00000000-0005-0000-0000-00000E020000}"/>
    <cellStyle name="Comma 3 2 2" xfId="981" xr:uid="{00000000-0005-0000-0000-00000F020000}"/>
    <cellStyle name="Comma 3 3" xfId="982" xr:uid="{00000000-0005-0000-0000-000010020000}"/>
    <cellStyle name="Comma 3 4" xfId="983" xr:uid="{00000000-0005-0000-0000-000011020000}"/>
    <cellStyle name="Comma 4" xfId="984" xr:uid="{00000000-0005-0000-0000-000012020000}"/>
    <cellStyle name="Comma 4 2" xfId="985" xr:uid="{00000000-0005-0000-0000-000013020000}"/>
    <cellStyle name="Comma 4 2 2" xfId="986" xr:uid="{00000000-0005-0000-0000-000014020000}"/>
    <cellStyle name="Comma 4 3" xfId="987" xr:uid="{00000000-0005-0000-0000-000015020000}"/>
    <cellStyle name="Comma 5" xfId="988" xr:uid="{00000000-0005-0000-0000-000016020000}"/>
    <cellStyle name="Comma 5 2" xfId="989" xr:uid="{00000000-0005-0000-0000-000017020000}"/>
    <cellStyle name="Comma 6" xfId="990" xr:uid="{00000000-0005-0000-0000-000018020000}"/>
    <cellStyle name="Comma 6 2" xfId="991" xr:uid="{00000000-0005-0000-0000-000019020000}"/>
    <cellStyle name="Comma 9" xfId="992" xr:uid="{00000000-0005-0000-0000-00001A020000}"/>
    <cellStyle name="Comma_osnovni troskovnik 02" xfId="428" xr:uid="{00000000-0005-0000-0000-00001B020000}"/>
    <cellStyle name="Dobro 2" xfId="993" xr:uid="{00000000-0005-0000-0000-00001C020000}"/>
    <cellStyle name="Dobro 3" xfId="994" xr:uid="{00000000-0005-0000-0000-00001D020000}"/>
    <cellStyle name="Excel Built-in Normal" xfId="422" xr:uid="{00000000-0005-0000-0000-00001E020000}"/>
    <cellStyle name="Excel Built-in Normal 2" xfId="433" xr:uid="{00000000-0005-0000-0000-00001F020000}"/>
    <cellStyle name="Excel Built-in Normal 3" xfId="456" xr:uid="{00000000-0005-0000-0000-000020020000}"/>
    <cellStyle name="Excel_BuiltIn_Normal 3" xfId="8" xr:uid="{00000000-0005-0000-0000-000021020000}"/>
    <cellStyle name="Explanatory Text 1" xfId="995" xr:uid="{00000000-0005-0000-0000-000022020000}"/>
    <cellStyle name="Explanatory Text 1 2" xfId="996" xr:uid="{00000000-0005-0000-0000-000023020000}"/>
    <cellStyle name="Explanatory Text 2" xfId="997" xr:uid="{00000000-0005-0000-0000-000024020000}"/>
    <cellStyle name="Explanatory Text 2 2" xfId="998" xr:uid="{00000000-0005-0000-0000-000025020000}"/>
    <cellStyle name="Explanatory Text 3" xfId="999" xr:uid="{00000000-0005-0000-0000-000026020000}"/>
    <cellStyle name="Explanatory Text 3 2" xfId="1000" xr:uid="{00000000-0005-0000-0000-000027020000}"/>
    <cellStyle name="Explanatory Text 4" xfId="1001" xr:uid="{00000000-0005-0000-0000-000028020000}"/>
    <cellStyle name="Explanatory Text 4 2" xfId="1002" xr:uid="{00000000-0005-0000-0000-000029020000}"/>
    <cellStyle name="Explanatory Text 5" xfId="1003" xr:uid="{00000000-0005-0000-0000-00002A020000}"/>
    <cellStyle name="Explanatory Text 5 2" xfId="1004" xr:uid="{00000000-0005-0000-0000-00002B020000}"/>
    <cellStyle name="Explanatory Text 6" xfId="1005" xr:uid="{00000000-0005-0000-0000-00002C020000}"/>
    <cellStyle name="Explanatory Text 6 2" xfId="1006" xr:uid="{00000000-0005-0000-0000-00002D020000}"/>
    <cellStyle name="Explanatory Text 7" xfId="1007" xr:uid="{00000000-0005-0000-0000-00002E020000}"/>
    <cellStyle name="Explanatory Text 7 2" xfId="1008" xr:uid="{00000000-0005-0000-0000-00002F020000}"/>
    <cellStyle name="Explanatory Text 8" xfId="1009" xr:uid="{00000000-0005-0000-0000-000030020000}"/>
    <cellStyle name="Good 1" xfId="1010" xr:uid="{00000000-0005-0000-0000-000031020000}"/>
    <cellStyle name="Good 1 2" xfId="1011" xr:uid="{00000000-0005-0000-0000-000032020000}"/>
    <cellStyle name="Good 2" xfId="1012" xr:uid="{00000000-0005-0000-0000-000033020000}"/>
    <cellStyle name="Good 2 2" xfId="1013" xr:uid="{00000000-0005-0000-0000-000034020000}"/>
    <cellStyle name="Good 3" xfId="1014" xr:uid="{00000000-0005-0000-0000-000035020000}"/>
    <cellStyle name="Good 3 2" xfId="1015" xr:uid="{00000000-0005-0000-0000-000036020000}"/>
    <cellStyle name="Good 4" xfId="1016" xr:uid="{00000000-0005-0000-0000-000037020000}"/>
    <cellStyle name="Good 4 2" xfId="1017" xr:uid="{00000000-0005-0000-0000-000038020000}"/>
    <cellStyle name="Good 5" xfId="1018" xr:uid="{00000000-0005-0000-0000-000039020000}"/>
    <cellStyle name="Good 5 2" xfId="1019" xr:uid="{00000000-0005-0000-0000-00003A020000}"/>
    <cellStyle name="Good 5 3" xfId="1020" xr:uid="{00000000-0005-0000-0000-00003B020000}"/>
    <cellStyle name="Good 6" xfId="1021" xr:uid="{00000000-0005-0000-0000-00003C020000}"/>
    <cellStyle name="Good 6 2" xfId="1022" xr:uid="{00000000-0005-0000-0000-00003D020000}"/>
    <cellStyle name="Good 7" xfId="1023" xr:uid="{00000000-0005-0000-0000-00003E020000}"/>
    <cellStyle name="Good 7 2" xfId="1024" xr:uid="{00000000-0005-0000-0000-00003F020000}"/>
    <cellStyle name="Good 8" xfId="1025" xr:uid="{00000000-0005-0000-0000-000040020000}"/>
    <cellStyle name="Good 8 2" xfId="1026" xr:uid="{00000000-0005-0000-0000-000041020000}"/>
    <cellStyle name="Good 9" xfId="1027" xr:uid="{00000000-0005-0000-0000-000042020000}"/>
    <cellStyle name="Heading 1 1" xfId="1028" xr:uid="{00000000-0005-0000-0000-000043020000}"/>
    <cellStyle name="Heading 1 1 2" xfId="1029" xr:uid="{00000000-0005-0000-0000-000044020000}"/>
    <cellStyle name="Heading 1 2" xfId="1030" xr:uid="{00000000-0005-0000-0000-000045020000}"/>
    <cellStyle name="Heading 1 2 2" xfId="1031" xr:uid="{00000000-0005-0000-0000-000046020000}"/>
    <cellStyle name="Heading 1 3" xfId="1032" xr:uid="{00000000-0005-0000-0000-000047020000}"/>
    <cellStyle name="Heading 1 3 2" xfId="1033" xr:uid="{00000000-0005-0000-0000-000048020000}"/>
    <cellStyle name="Heading 1 4" xfId="1034" xr:uid="{00000000-0005-0000-0000-000049020000}"/>
    <cellStyle name="Heading 1 4 2" xfId="1035" xr:uid="{00000000-0005-0000-0000-00004A020000}"/>
    <cellStyle name="Heading 1 5" xfId="1036" xr:uid="{00000000-0005-0000-0000-00004B020000}"/>
    <cellStyle name="Heading 1 5 2" xfId="1037" xr:uid="{00000000-0005-0000-0000-00004C020000}"/>
    <cellStyle name="Heading 1 5 3" xfId="1038" xr:uid="{00000000-0005-0000-0000-00004D020000}"/>
    <cellStyle name="Heading 1 6" xfId="1039" xr:uid="{00000000-0005-0000-0000-00004E020000}"/>
    <cellStyle name="Heading 1 6 2" xfId="1040" xr:uid="{00000000-0005-0000-0000-00004F020000}"/>
    <cellStyle name="Heading 1 7" xfId="1041" xr:uid="{00000000-0005-0000-0000-000050020000}"/>
    <cellStyle name="Heading 1 7 2" xfId="1042" xr:uid="{00000000-0005-0000-0000-000051020000}"/>
    <cellStyle name="Heading 1 8" xfId="1043" xr:uid="{00000000-0005-0000-0000-000052020000}"/>
    <cellStyle name="Heading 1 8 2" xfId="1044" xr:uid="{00000000-0005-0000-0000-000053020000}"/>
    <cellStyle name="Heading 1 9" xfId="1045" xr:uid="{00000000-0005-0000-0000-000054020000}"/>
    <cellStyle name="Heading 2 1" xfId="1046" xr:uid="{00000000-0005-0000-0000-000055020000}"/>
    <cellStyle name="Heading 2 1 2" xfId="1047" xr:uid="{00000000-0005-0000-0000-000056020000}"/>
    <cellStyle name="Heading 2 2" xfId="1048" xr:uid="{00000000-0005-0000-0000-000057020000}"/>
    <cellStyle name="Heading 2 2 2" xfId="1049" xr:uid="{00000000-0005-0000-0000-000058020000}"/>
    <cellStyle name="Heading 2 3" xfId="1050" xr:uid="{00000000-0005-0000-0000-000059020000}"/>
    <cellStyle name="Heading 2 3 2" xfId="1051" xr:uid="{00000000-0005-0000-0000-00005A020000}"/>
    <cellStyle name="Heading 2 4" xfId="1052" xr:uid="{00000000-0005-0000-0000-00005B020000}"/>
    <cellStyle name="Heading 2 4 2" xfId="1053" xr:uid="{00000000-0005-0000-0000-00005C020000}"/>
    <cellStyle name="Heading 2 5" xfId="1054" xr:uid="{00000000-0005-0000-0000-00005D020000}"/>
    <cellStyle name="Heading 2 5 2" xfId="1055" xr:uid="{00000000-0005-0000-0000-00005E020000}"/>
    <cellStyle name="Heading 2 5 3" xfId="1056" xr:uid="{00000000-0005-0000-0000-00005F020000}"/>
    <cellStyle name="Heading 2 6" xfId="1057" xr:uid="{00000000-0005-0000-0000-000060020000}"/>
    <cellStyle name="Heading 2 6 2" xfId="1058" xr:uid="{00000000-0005-0000-0000-000061020000}"/>
    <cellStyle name="Heading 2 7" xfId="1059" xr:uid="{00000000-0005-0000-0000-000062020000}"/>
    <cellStyle name="Heading 2 7 2" xfId="1060" xr:uid="{00000000-0005-0000-0000-000063020000}"/>
    <cellStyle name="Heading 2 8" xfId="1061" xr:uid="{00000000-0005-0000-0000-000064020000}"/>
    <cellStyle name="Heading 2 8 2" xfId="1062" xr:uid="{00000000-0005-0000-0000-000065020000}"/>
    <cellStyle name="Heading 2 9" xfId="1063" xr:uid="{00000000-0005-0000-0000-000066020000}"/>
    <cellStyle name="Heading 3 1" xfId="1064" xr:uid="{00000000-0005-0000-0000-000067020000}"/>
    <cellStyle name="Heading 3 1 2" xfId="1065" xr:uid="{00000000-0005-0000-0000-000068020000}"/>
    <cellStyle name="Heading 3 2" xfId="1066" xr:uid="{00000000-0005-0000-0000-000069020000}"/>
    <cellStyle name="Heading 3 2 2" xfId="1067" xr:uid="{00000000-0005-0000-0000-00006A020000}"/>
    <cellStyle name="Heading 3 3" xfId="1068" xr:uid="{00000000-0005-0000-0000-00006B020000}"/>
    <cellStyle name="Heading 3 3 2" xfId="1069" xr:uid="{00000000-0005-0000-0000-00006C020000}"/>
    <cellStyle name="Heading 3 4" xfId="1070" xr:uid="{00000000-0005-0000-0000-00006D020000}"/>
    <cellStyle name="Heading 3 4 2" xfId="1071" xr:uid="{00000000-0005-0000-0000-00006E020000}"/>
    <cellStyle name="Heading 3 5" xfId="1072" xr:uid="{00000000-0005-0000-0000-00006F020000}"/>
    <cellStyle name="Heading 3 5 2" xfId="1073" xr:uid="{00000000-0005-0000-0000-000070020000}"/>
    <cellStyle name="Heading 3 5 3" xfId="1074" xr:uid="{00000000-0005-0000-0000-000071020000}"/>
    <cellStyle name="Heading 3 6" xfId="1075" xr:uid="{00000000-0005-0000-0000-000072020000}"/>
    <cellStyle name="Heading 3 6 2" xfId="1076" xr:uid="{00000000-0005-0000-0000-000073020000}"/>
    <cellStyle name="Heading 3 7" xfId="1077" xr:uid="{00000000-0005-0000-0000-000074020000}"/>
    <cellStyle name="Heading 3 7 2" xfId="1078" xr:uid="{00000000-0005-0000-0000-000075020000}"/>
    <cellStyle name="Heading 3 8" xfId="1079" xr:uid="{00000000-0005-0000-0000-000076020000}"/>
    <cellStyle name="Heading 3 8 2" xfId="1080" xr:uid="{00000000-0005-0000-0000-000077020000}"/>
    <cellStyle name="Heading 3 9" xfId="1081" xr:uid="{00000000-0005-0000-0000-000078020000}"/>
    <cellStyle name="Heading 4 1" xfId="1082" xr:uid="{00000000-0005-0000-0000-000079020000}"/>
    <cellStyle name="Heading 4 1 2" xfId="1083" xr:uid="{00000000-0005-0000-0000-00007A020000}"/>
    <cellStyle name="Heading 4 2" xfId="1084" xr:uid="{00000000-0005-0000-0000-00007B020000}"/>
    <cellStyle name="Heading 4 2 2" xfId="1085" xr:uid="{00000000-0005-0000-0000-00007C020000}"/>
    <cellStyle name="Heading 4 3" xfId="1086" xr:uid="{00000000-0005-0000-0000-00007D020000}"/>
    <cellStyle name="Heading 4 3 2" xfId="1087" xr:uid="{00000000-0005-0000-0000-00007E020000}"/>
    <cellStyle name="Heading 4 4" xfId="1088" xr:uid="{00000000-0005-0000-0000-00007F020000}"/>
    <cellStyle name="Heading 4 4 2" xfId="1089" xr:uid="{00000000-0005-0000-0000-000080020000}"/>
    <cellStyle name="Heading 4 5" xfId="1090" xr:uid="{00000000-0005-0000-0000-000081020000}"/>
    <cellStyle name="Heading 4 5 2" xfId="1091" xr:uid="{00000000-0005-0000-0000-000082020000}"/>
    <cellStyle name="Heading 4 5 3" xfId="1092" xr:uid="{00000000-0005-0000-0000-000083020000}"/>
    <cellStyle name="Heading 4 6" xfId="1093" xr:uid="{00000000-0005-0000-0000-000084020000}"/>
    <cellStyle name="Heading 4 6 2" xfId="1094" xr:uid="{00000000-0005-0000-0000-000085020000}"/>
    <cellStyle name="Heading 4 7" xfId="1095" xr:uid="{00000000-0005-0000-0000-000086020000}"/>
    <cellStyle name="Heading 4 7 2" xfId="1096" xr:uid="{00000000-0005-0000-0000-000087020000}"/>
    <cellStyle name="Heading 4 8" xfId="1097" xr:uid="{00000000-0005-0000-0000-000088020000}"/>
    <cellStyle name="Hiperveza 2" xfId="9" xr:uid="{00000000-0005-0000-0000-000089020000}"/>
    <cellStyle name="Hiperveza 2 2" xfId="10" xr:uid="{00000000-0005-0000-0000-00008A020000}"/>
    <cellStyle name="Hiperveza 2 2 2" xfId="11" xr:uid="{00000000-0005-0000-0000-00008B020000}"/>
    <cellStyle name="Hiperveza 2 3" xfId="12" xr:uid="{00000000-0005-0000-0000-00008C020000}"/>
    <cellStyle name="Hiperveza 3" xfId="13" xr:uid="{00000000-0005-0000-0000-00008D020000}"/>
    <cellStyle name="Hiperveza 3 2" xfId="14" xr:uid="{00000000-0005-0000-0000-00008E020000}"/>
    <cellStyle name="Hiperveza 3 2 2" xfId="15" xr:uid="{00000000-0005-0000-0000-00008F020000}"/>
    <cellStyle name="Hiperveza 3 3" xfId="16" xr:uid="{00000000-0005-0000-0000-000090020000}"/>
    <cellStyle name="Hiperveza 4" xfId="17" xr:uid="{00000000-0005-0000-0000-000091020000}"/>
    <cellStyle name="Hiperveza 4 2" xfId="18" xr:uid="{00000000-0005-0000-0000-000092020000}"/>
    <cellStyle name="Hiperveza 4 2 2" xfId="19" xr:uid="{00000000-0005-0000-0000-000093020000}"/>
    <cellStyle name="Hiperveza 4 3" xfId="20" xr:uid="{00000000-0005-0000-0000-000094020000}"/>
    <cellStyle name="Hiperveza 5" xfId="21" xr:uid="{00000000-0005-0000-0000-000095020000}"/>
    <cellStyle name="Hiperveza 5 2" xfId="22" xr:uid="{00000000-0005-0000-0000-000096020000}"/>
    <cellStyle name="Hiperveza 5 2 2" xfId="23" xr:uid="{00000000-0005-0000-0000-000097020000}"/>
    <cellStyle name="Hiperveza 5 3" xfId="24" xr:uid="{00000000-0005-0000-0000-000098020000}"/>
    <cellStyle name="Hiperveza 6" xfId="25" xr:uid="{00000000-0005-0000-0000-000099020000}"/>
    <cellStyle name="Hiperveza 6 2" xfId="26" xr:uid="{00000000-0005-0000-0000-00009A020000}"/>
    <cellStyle name="Hiperveza 6 2 2" xfId="27" xr:uid="{00000000-0005-0000-0000-00009B020000}"/>
    <cellStyle name="Hiperveza 6 3" xfId="28" xr:uid="{00000000-0005-0000-0000-00009C020000}"/>
    <cellStyle name="Hiperveza 7" xfId="29" xr:uid="{00000000-0005-0000-0000-00009D020000}"/>
    <cellStyle name="Hiperveza 7 2" xfId="30" xr:uid="{00000000-0005-0000-0000-00009E020000}"/>
    <cellStyle name="Hiperveza 7 2 2" xfId="31" xr:uid="{00000000-0005-0000-0000-00009F020000}"/>
    <cellStyle name="Hiperveza 7 3" xfId="32" xr:uid="{00000000-0005-0000-0000-0000A0020000}"/>
    <cellStyle name="Hiperveza 8" xfId="33" xr:uid="{00000000-0005-0000-0000-0000A1020000}"/>
    <cellStyle name="Hiperveza 8 2" xfId="34" xr:uid="{00000000-0005-0000-0000-0000A2020000}"/>
    <cellStyle name="Hiperveza 8 2 2" xfId="35" xr:uid="{00000000-0005-0000-0000-0000A3020000}"/>
    <cellStyle name="Hiperveza 8 3" xfId="36" xr:uid="{00000000-0005-0000-0000-0000A4020000}"/>
    <cellStyle name="Hyperlink 2" xfId="37" xr:uid="{00000000-0005-0000-0000-0000A5020000}"/>
    <cellStyle name="Hyperlink 2 2" xfId="38" xr:uid="{00000000-0005-0000-0000-0000A6020000}"/>
    <cellStyle name="Hyperlink 2 2 2" xfId="39" xr:uid="{00000000-0005-0000-0000-0000A7020000}"/>
    <cellStyle name="Hyperlink 2 3" xfId="40" xr:uid="{00000000-0005-0000-0000-0000A8020000}"/>
    <cellStyle name="Hyperlink 3" xfId="41" xr:uid="{00000000-0005-0000-0000-0000A9020000}"/>
    <cellStyle name="Input 1" xfId="1098" xr:uid="{00000000-0005-0000-0000-0000AA020000}"/>
    <cellStyle name="Input 1 2" xfId="1099" xr:uid="{00000000-0005-0000-0000-0000AB020000}"/>
    <cellStyle name="Input 2" xfId="1100" xr:uid="{00000000-0005-0000-0000-0000AC020000}"/>
    <cellStyle name="Input 2 2" xfId="1101" xr:uid="{00000000-0005-0000-0000-0000AD020000}"/>
    <cellStyle name="Input 3" xfId="1102" xr:uid="{00000000-0005-0000-0000-0000AE020000}"/>
    <cellStyle name="Input 3 2" xfId="1103" xr:uid="{00000000-0005-0000-0000-0000AF020000}"/>
    <cellStyle name="Input 4" xfId="1104" xr:uid="{00000000-0005-0000-0000-0000B0020000}"/>
    <cellStyle name="Input 4 2" xfId="1105" xr:uid="{00000000-0005-0000-0000-0000B1020000}"/>
    <cellStyle name="Input 5" xfId="1106" xr:uid="{00000000-0005-0000-0000-0000B2020000}"/>
    <cellStyle name="Input 5 2" xfId="1107" xr:uid="{00000000-0005-0000-0000-0000B3020000}"/>
    <cellStyle name="Input 5 3" xfId="1108" xr:uid="{00000000-0005-0000-0000-0000B4020000}"/>
    <cellStyle name="Input 6" xfId="1109" xr:uid="{00000000-0005-0000-0000-0000B5020000}"/>
    <cellStyle name="Input 6 2" xfId="1110" xr:uid="{00000000-0005-0000-0000-0000B6020000}"/>
    <cellStyle name="Input 7" xfId="1111" xr:uid="{00000000-0005-0000-0000-0000B7020000}"/>
    <cellStyle name="Input 7 2" xfId="1112" xr:uid="{00000000-0005-0000-0000-0000B8020000}"/>
    <cellStyle name="Input 8" xfId="1113" xr:uid="{00000000-0005-0000-0000-0000B9020000}"/>
    <cellStyle name="Input 8 2" xfId="1114" xr:uid="{00000000-0005-0000-0000-0000BA020000}"/>
    <cellStyle name="Input 9" xfId="1115" xr:uid="{00000000-0005-0000-0000-0000BB020000}"/>
    <cellStyle name="Isticanje1 2" xfId="1116" xr:uid="{00000000-0005-0000-0000-0000BC020000}"/>
    <cellStyle name="Isticanje2 2" xfId="1117" xr:uid="{00000000-0005-0000-0000-0000BD020000}"/>
    <cellStyle name="Isticanje3 2" xfId="1118" xr:uid="{00000000-0005-0000-0000-0000BE020000}"/>
    <cellStyle name="Isticanje4 2" xfId="1119" xr:uid="{00000000-0005-0000-0000-0000BF020000}"/>
    <cellStyle name="Isticanje5 2" xfId="1120" xr:uid="{00000000-0005-0000-0000-0000C0020000}"/>
    <cellStyle name="Isticanje6 2" xfId="1121" xr:uid="{00000000-0005-0000-0000-0000C1020000}"/>
    <cellStyle name="Izlaz 2" xfId="1122" xr:uid="{00000000-0005-0000-0000-0000C2020000}"/>
    <cellStyle name="Izlaz 3" xfId="1123" xr:uid="{00000000-0005-0000-0000-0000C3020000}"/>
    <cellStyle name="Izračun 2" xfId="1124" xr:uid="{00000000-0005-0000-0000-0000C4020000}"/>
    <cellStyle name="kolona A" xfId="42" xr:uid="{00000000-0005-0000-0000-0000C5020000}"/>
    <cellStyle name="kolona B" xfId="43" xr:uid="{00000000-0005-0000-0000-0000C6020000}"/>
    <cellStyle name="kolona B 2" xfId="1125" xr:uid="{00000000-0005-0000-0000-0000C7020000}"/>
    <cellStyle name="kolona C" xfId="44" xr:uid="{00000000-0005-0000-0000-0000C8020000}"/>
    <cellStyle name="kolona E" xfId="45" xr:uid="{00000000-0005-0000-0000-0000C9020000}"/>
    <cellStyle name="kolona F" xfId="46" xr:uid="{00000000-0005-0000-0000-0000CA020000}"/>
    <cellStyle name="kolona G" xfId="47" xr:uid="{00000000-0005-0000-0000-0000CB020000}"/>
    <cellStyle name="kolona H" xfId="48" xr:uid="{00000000-0005-0000-0000-0000CC020000}"/>
    <cellStyle name="Linked Cell 1" xfId="1126" xr:uid="{00000000-0005-0000-0000-0000CD020000}"/>
    <cellStyle name="Linked Cell 1 2" xfId="1127" xr:uid="{00000000-0005-0000-0000-0000CE020000}"/>
    <cellStyle name="Linked Cell 2" xfId="1128" xr:uid="{00000000-0005-0000-0000-0000CF020000}"/>
    <cellStyle name="Linked Cell 2 2" xfId="1129" xr:uid="{00000000-0005-0000-0000-0000D0020000}"/>
    <cellStyle name="Linked Cell 3" xfId="1130" xr:uid="{00000000-0005-0000-0000-0000D1020000}"/>
    <cellStyle name="Linked Cell 3 2" xfId="1131" xr:uid="{00000000-0005-0000-0000-0000D2020000}"/>
    <cellStyle name="Linked Cell 4" xfId="1132" xr:uid="{00000000-0005-0000-0000-0000D3020000}"/>
    <cellStyle name="Linked Cell 4 2" xfId="1133" xr:uid="{00000000-0005-0000-0000-0000D4020000}"/>
    <cellStyle name="Linked Cell 5" xfId="1134" xr:uid="{00000000-0005-0000-0000-0000D5020000}"/>
    <cellStyle name="Linked Cell 5 2" xfId="1135" xr:uid="{00000000-0005-0000-0000-0000D6020000}"/>
    <cellStyle name="Linked Cell 5 3" xfId="1136" xr:uid="{00000000-0005-0000-0000-0000D7020000}"/>
    <cellStyle name="Linked Cell 6" xfId="1137" xr:uid="{00000000-0005-0000-0000-0000D8020000}"/>
    <cellStyle name="Linked Cell 6 2" xfId="1138" xr:uid="{00000000-0005-0000-0000-0000D9020000}"/>
    <cellStyle name="Linked Cell 7" xfId="1139" xr:uid="{00000000-0005-0000-0000-0000DA020000}"/>
    <cellStyle name="Linked Cell 7 2" xfId="1140" xr:uid="{00000000-0005-0000-0000-0000DB020000}"/>
    <cellStyle name="Linked Cell 8" xfId="1141" xr:uid="{00000000-0005-0000-0000-0000DC020000}"/>
    <cellStyle name="Loše 2" xfId="1142" xr:uid="{00000000-0005-0000-0000-0000DD020000}"/>
    <cellStyle name="Naslov 1 2" xfId="1143" xr:uid="{00000000-0005-0000-0000-0000DE020000}"/>
    <cellStyle name="Naslov 2 2" xfId="1144" xr:uid="{00000000-0005-0000-0000-0000DF020000}"/>
    <cellStyle name="Naslov 3 2" xfId="1145" xr:uid="{00000000-0005-0000-0000-0000E0020000}"/>
    <cellStyle name="Naslov 4 2" xfId="1146" xr:uid="{00000000-0005-0000-0000-0000E1020000}"/>
    <cellStyle name="Naslov 5" xfId="1147" xr:uid="{00000000-0005-0000-0000-0000E2020000}"/>
    <cellStyle name="Naslov 6" xfId="1148" xr:uid="{00000000-0005-0000-0000-0000E3020000}"/>
    <cellStyle name="Navadno 10" xfId="49" xr:uid="{00000000-0005-0000-0000-0000E4020000}"/>
    <cellStyle name="Navadno 10 2" xfId="50" xr:uid="{00000000-0005-0000-0000-0000E5020000}"/>
    <cellStyle name="Navadno 18 2" xfId="51" xr:uid="{00000000-0005-0000-0000-0000E6020000}"/>
    <cellStyle name="Navadno 18 3" xfId="52" xr:uid="{00000000-0005-0000-0000-0000E7020000}"/>
    <cellStyle name="Navadno 19 2" xfId="53" xr:uid="{00000000-0005-0000-0000-0000E8020000}"/>
    <cellStyle name="Navadno 19 3" xfId="54" xr:uid="{00000000-0005-0000-0000-0000E9020000}"/>
    <cellStyle name="Navadno 2 2" xfId="55" xr:uid="{00000000-0005-0000-0000-0000EA020000}"/>
    <cellStyle name="Navadno 2 3" xfId="56" xr:uid="{00000000-0005-0000-0000-0000EB020000}"/>
    <cellStyle name="Navadno 2 4" xfId="57" xr:uid="{00000000-0005-0000-0000-0000EC020000}"/>
    <cellStyle name="Navadno 2 5" xfId="58" xr:uid="{00000000-0005-0000-0000-0000ED020000}"/>
    <cellStyle name="Navadno 2 6" xfId="59" xr:uid="{00000000-0005-0000-0000-0000EE020000}"/>
    <cellStyle name="Navadno 20 2" xfId="60" xr:uid="{00000000-0005-0000-0000-0000EF020000}"/>
    <cellStyle name="Navadno 20 3" xfId="61" xr:uid="{00000000-0005-0000-0000-0000F0020000}"/>
    <cellStyle name="Navadno 25" xfId="62" xr:uid="{00000000-0005-0000-0000-0000F1020000}"/>
    <cellStyle name="Navadno 25 10" xfId="63" xr:uid="{00000000-0005-0000-0000-0000F2020000}"/>
    <cellStyle name="Navadno 25 2" xfId="64" xr:uid="{00000000-0005-0000-0000-0000F3020000}"/>
    <cellStyle name="Navadno 25 3" xfId="65" xr:uid="{00000000-0005-0000-0000-0000F4020000}"/>
    <cellStyle name="Navadno 25 4" xfId="66" xr:uid="{00000000-0005-0000-0000-0000F5020000}"/>
    <cellStyle name="Navadno 25 5" xfId="67" xr:uid="{00000000-0005-0000-0000-0000F6020000}"/>
    <cellStyle name="Navadno 25 6" xfId="68" xr:uid="{00000000-0005-0000-0000-0000F7020000}"/>
    <cellStyle name="Navadno 25 7" xfId="69" xr:uid="{00000000-0005-0000-0000-0000F8020000}"/>
    <cellStyle name="Navadno 25 8" xfId="70" xr:uid="{00000000-0005-0000-0000-0000F9020000}"/>
    <cellStyle name="Navadno 25 9" xfId="71" xr:uid="{00000000-0005-0000-0000-0000FA020000}"/>
    <cellStyle name="Navadno 26" xfId="72" xr:uid="{00000000-0005-0000-0000-0000FB020000}"/>
    <cellStyle name="Navadno 26 10" xfId="73" xr:uid="{00000000-0005-0000-0000-0000FC020000}"/>
    <cellStyle name="Navadno 26 2" xfId="74" xr:uid="{00000000-0005-0000-0000-0000FD020000}"/>
    <cellStyle name="Navadno 26 3" xfId="75" xr:uid="{00000000-0005-0000-0000-0000FE020000}"/>
    <cellStyle name="Navadno 26 4" xfId="76" xr:uid="{00000000-0005-0000-0000-0000FF020000}"/>
    <cellStyle name="Navadno 26 5" xfId="77" xr:uid="{00000000-0005-0000-0000-000000030000}"/>
    <cellStyle name="Navadno 26 6" xfId="78" xr:uid="{00000000-0005-0000-0000-000001030000}"/>
    <cellStyle name="Navadno 26 7" xfId="79" xr:uid="{00000000-0005-0000-0000-000002030000}"/>
    <cellStyle name="Navadno 26 8" xfId="80" xr:uid="{00000000-0005-0000-0000-000003030000}"/>
    <cellStyle name="Navadno 26 9" xfId="81" xr:uid="{00000000-0005-0000-0000-000004030000}"/>
    <cellStyle name="Navadno 27" xfId="82" xr:uid="{00000000-0005-0000-0000-000005030000}"/>
    <cellStyle name="Navadno 27 10" xfId="83" xr:uid="{00000000-0005-0000-0000-000006030000}"/>
    <cellStyle name="Navadno 27 2" xfId="84" xr:uid="{00000000-0005-0000-0000-000007030000}"/>
    <cellStyle name="Navadno 27 3" xfId="85" xr:uid="{00000000-0005-0000-0000-000008030000}"/>
    <cellStyle name="Navadno 27 4" xfId="86" xr:uid="{00000000-0005-0000-0000-000009030000}"/>
    <cellStyle name="Navadno 27 5" xfId="87" xr:uid="{00000000-0005-0000-0000-00000A030000}"/>
    <cellStyle name="Navadno 27 6" xfId="88" xr:uid="{00000000-0005-0000-0000-00000B030000}"/>
    <cellStyle name="Navadno 27 7" xfId="89" xr:uid="{00000000-0005-0000-0000-00000C030000}"/>
    <cellStyle name="Navadno 27 8" xfId="90" xr:uid="{00000000-0005-0000-0000-00000D030000}"/>
    <cellStyle name="Navadno 27 9" xfId="91" xr:uid="{00000000-0005-0000-0000-00000E030000}"/>
    <cellStyle name="Navadno 28" xfId="92" xr:uid="{00000000-0005-0000-0000-00000F030000}"/>
    <cellStyle name="Navadno 28 10" xfId="93" xr:uid="{00000000-0005-0000-0000-000010030000}"/>
    <cellStyle name="Navadno 28 10 2" xfId="94" xr:uid="{00000000-0005-0000-0000-000011030000}"/>
    <cellStyle name="Navadno 28 11" xfId="95" xr:uid="{00000000-0005-0000-0000-000012030000}"/>
    <cellStyle name="Navadno 28 2" xfId="96" xr:uid="{00000000-0005-0000-0000-000013030000}"/>
    <cellStyle name="Navadno 28 2 2" xfId="97" xr:uid="{00000000-0005-0000-0000-000014030000}"/>
    <cellStyle name="Navadno 28 3" xfId="98" xr:uid="{00000000-0005-0000-0000-000015030000}"/>
    <cellStyle name="Navadno 28 3 2" xfId="99" xr:uid="{00000000-0005-0000-0000-000016030000}"/>
    <cellStyle name="Navadno 28 4" xfId="100" xr:uid="{00000000-0005-0000-0000-000017030000}"/>
    <cellStyle name="Navadno 28 4 2" xfId="101" xr:uid="{00000000-0005-0000-0000-000018030000}"/>
    <cellStyle name="Navadno 28 5" xfId="102" xr:uid="{00000000-0005-0000-0000-000019030000}"/>
    <cellStyle name="Navadno 28 5 2" xfId="103" xr:uid="{00000000-0005-0000-0000-00001A030000}"/>
    <cellStyle name="Navadno 28 6" xfId="104" xr:uid="{00000000-0005-0000-0000-00001B030000}"/>
    <cellStyle name="Navadno 28 6 2" xfId="105" xr:uid="{00000000-0005-0000-0000-00001C030000}"/>
    <cellStyle name="Navadno 28 7" xfId="106" xr:uid="{00000000-0005-0000-0000-00001D030000}"/>
    <cellStyle name="Navadno 28 7 2" xfId="107" xr:uid="{00000000-0005-0000-0000-00001E030000}"/>
    <cellStyle name="Navadno 28 8" xfId="108" xr:uid="{00000000-0005-0000-0000-00001F030000}"/>
    <cellStyle name="Navadno 28 8 2" xfId="109" xr:uid="{00000000-0005-0000-0000-000020030000}"/>
    <cellStyle name="Navadno 28 9" xfId="110" xr:uid="{00000000-0005-0000-0000-000021030000}"/>
    <cellStyle name="Navadno 28 9 2" xfId="111" xr:uid="{00000000-0005-0000-0000-000022030000}"/>
    <cellStyle name="Navadno 29" xfId="112" xr:uid="{00000000-0005-0000-0000-000023030000}"/>
    <cellStyle name="Navadno 29 10" xfId="113" xr:uid="{00000000-0005-0000-0000-000024030000}"/>
    <cellStyle name="Navadno 29 2" xfId="114" xr:uid="{00000000-0005-0000-0000-000025030000}"/>
    <cellStyle name="Navadno 29 3" xfId="115" xr:uid="{00000000-0005-0000-0000-000026030000}"/>
    <cellStyle name="Navadno 29 4" xfId="116" xr:uid="{00000000-0005-0000-0000-000027030000}"/>
    <cellStyle name="Navadno 29 5" xfId="117" xr:uid="{00000000-0005-0000-0000-000028030000}"/>
    <cellStyle name="Navadno 29 6" xfId="118" xr:uid="{00000000-0005-0000-0000-000029030000}"/>
    <cellStyle name="Navadno 29 7" xfId="119" xr:uid="{00000000-0005-0000-0000-00002A030000}"/>
    <cellStyle name="Navadno 29 8" xfId="120" xr:uid="{00000000-0005-0000-0000-00002B030000}"/>
    <cellStyle name="Navadno 29 9" xfId="121" xr:uid="{00000000-0005-0000-0000-00002C030000}"/>
    <cellStyle name="Navadno 3 2" xfId="122" xr:uid="{00000000-0005-0000-0000-00002D030000}"/>
    <cellStyle name="Navadno 3 3" xfId="123" xr:uid="{00000000-0005-0000-0000-00002E030000}"/>
    <cellStyle name="Navadno 3 4" xfId="124" xr:uid="{00000000-0005-0000-0000-00002F030000}"/>
    <cellStyle name="Navadno 3 5" xfId="125" xr:uid="{00000000-0005-0000-0000-000030030000}"/>
    <cellStyle name="Navadno 3 6" xfId="126" xr:uid="{00000000-0005-0000-0000-000031030000}"/>
    <cellStyle name="Navadno 30" xfId="127" xr:uid="{00000000-0005-0000-0000-000032030000}"/>
    <cellStyle name="Navadno 30 10" xfId="128" xr:uid="{00000000-0005-0000-0000-000033030000}"/>
    <cellStyle name="Navadno 30 2" xfId="129" xr:uid="{00000000-0005-0000-0000-000034030000}"/>
    <cellStyle name="Navadno 30 3" xfId="130" xr:uid="{00000000-0005-0000-0000-000035030000}"/>
    <cellStyle name="Navadno 30 4" xfId="131" xr:uid="{00000000-0005-0000-0000-000036030000}"/>
    <cellStyle name="Navadno 30 5" xfId="132" xr:uid="{00000000-0005-0000-0000-000037030000}"/>
    <cellStyle name="Navadno 30 6" xfId="133" xr:uid="{00000000-0005-0000-0000-000038030000}"/>
    <cellStyle name="Navadno 30 7" xfId="134" xr:uid="{00000000-0005-0000-0000-000039030000}"/>
    <cellStyle name="Navadno 30 8" xfId="135" xr:uid="{00000000-0005-0000-0000-00003A030000}"/>
    <cellStyle name="Navadno 30 9" xfId="136" xr:uid="{00000000-0005-0000-0000-00003B030000}"/>
    <cellStyle name="Navadno 32" xfId="137" xr:uid="{00000000-0005-0000-0000-00003C030000}"/>
    <cellStyle name="Navadno 32 10" xfId="138" xr:uid="{00000000-0005-0000-0000-00003D030000}"/>
    <cellStyle name="Navadno 32 2" xfId="139" xr:uid="{00000000-0005-0000-0000-00003E030000}"/>
    <cellStyle name="Navadno 32 3" xfId="140" xr:uid="{00000000-0005-0000-0000-00003F030000}"/>
    <cellStyle name="Navadno 32 4" xfId="141" xr:uid="{00000000-0005-0000-0000-000040030000}"/>
    <cellStyle name="Navadno 32 5" xfId="142" xr:uid="{00000000-0005-0000-0000-000041030000}"/>
    <cellStyle name="Navadno 32 6" xfId="143" xr:uid="{00000000-0005-0000-0000-000042030000}"/>
    <cellStyle name="Navadno 32 7" xfId="144" xr:uid="{00000000-0005-0000-0000-000043030000}"/>
    <cellStyle name="Navadno 32 8" xfId="145" xr:uid="{00000000-0005-0000-0000-000044030000}"/>
    <cellStyle name="Navadno 32 9" xfId="146" xr:uid="{00000000-0005-0000-0000-000045030000}"/>
    <cellStyle name="Navadno 33" xfId="147" xr:uid="{00000000-0005-0000-0000-000046030000}"/>
    <cellStyle name="Navadno 33 10" xfId="148" xr:uid="{00000000-0005-0000-0000-000047030000}"/>
    <cellStyle name="Navadno 33 10 2" xfId="149" xr:uid="{00000000-0005-0000-0000-000048030000}"/>
    <cellStyle name="Navadno 33 11" xfId="150" xr:uid="{00000000-0005-0000-0000-000049030000}"/>
    <cellStyle name="Navadno 33 2" xfId="151" xr:uid="{00000000-0005-0000-0000-00004A030000}"/>
    <cellStyle name="Navadno 33 2 2" xfId="152" xr:uid="{00000000-0005-0000-0000-00004B030000}"/>
    <cellStyle name="Navadno 33 3" xfId="153" xr:uid="{00000000-0005-0000-0000-00004C030000}"/>
    <cellStyle name="Navadno 33 3 2" xfId="154" xr:uid="{00000000-0005-0000-0000-00004D030000}"/>
    <cellStyle name="Navadno 33 4" xfId="155" xr:uid="{00000000-0005-0000-0000-00004E030000}"/>
    <cellStyle name="Navadno 33 4 2" xfId="156" xr:uid="{00000000-0005-0000-0000-00004F030000}"/>
    <cellStyle name="Navadno 33 5" xfId="157" xr:uid="{00000000-0005-0000-0000-000050030000}"/>
    <cellStyle name="Navadno 33 5 2" xfId="158" xr:uid="{00000000-0005-0000-0000-000051030000}"/>
    <cellStyle name="Navadno 33 6" xfId="159" xr:uid="{00000000-0005-0000-0000-000052030000}"/>
    <cellStyle name="Navadno 33 6 2" xfId="160" xr:uid="{00000000-0005-0000-0000-000053030000}"/>
    <cellStyle name="Navadno 33 7" xfId="161" xr:uid="{00000000-0005-0000-0000-000054030000}"/>
    <cellStyle name="Navadno 33 7 2" xfId="162" xr:uid="{00000000-0005-0000-0000-000055030000}"/>
    <cellStyle name="Navadno 33 8" xfId="163" xr:uid="{00000000-0005-0000-0000-000056030000}"/>
    <cellStyle name="Navadno 33 8 2" xfId="164" xr:uid="{00000000-0005-0000-0000-000057030000}"/>
    <cellStyle name="Navadno 33 9" xfId="165" xr:uid="{00000000-0005-0000-0000-000058030000}"/>
    <cellStyle name="Navadno 33 9 2" xfId="166" xr:uid="{00000000-0005-0000-0000-000059030000}"/>
    <cellStyle name="Navadno 34" xfId="167" xr:uid="{00000000-0005-0000-0000-00005A030000}"/>
    <cellStyle name="Navadno 34 10" xfId="168" xr:uid="{00000000-0005-0000-0000-00005B030000}"/>
    <cellStyle name="Navadno 34 10 2" xfId="169" xr:uid="{00000000-0005-0000-0000-00005C030000}"/>
    <cellStyle name="Navadno 34 11" xfId="170" xr:uid="{00000000-0005-0000-0000-00005D030000}"/>
    <cellStyle name="Navadno 34 2" xfId="171" xr:uid="{00000000-0005-0000-0000-00005E030000}"/>
    <cellStyle name="Navadno 34 2 2" xfId="172" xr:uid="{00000000-0005-0000-0000-00005F030000}"/>
    <cellStyle name="Navadno 34 3" xfId="173" xr:uid="{00000000-0005-0000-0000-000060030000}"/>
    <cellStyle name="Navadno 34 3 2" xfId="174" xr:uid="{00000000-0005-0000-0000-000061030000}"/>
    <cellStyle name="Navadno 34 4" xfId="175" xr:uid="{00000000-0005-0000-0000-000062030000}"/>
    <cellStyle name="Navadno 34 4 2" xfId="176" xr:uid="{00000000-0005-0000-0000-000063030000}"/>
    <cellStyle name="Navadno 34 5" xfId="177" xr:uid="{00000000-0005-0000-0000-000064030000}"/>
    <cellStyle name="Navadno 34 5 2" xfId="178" xr:uid="{00000000-0005-0000-0000-000065030000}"/>
    <cellStyle name="Navadno 34 6" xfId="179" xr:uid="{00000000-0005-0000-0000-000066030000}"/>
    <cellStyle name="Navadno 34 6 2" xfId="180" xr:uid="{00000000-0005-0000-0000-000067030000}"/>
    <cellStyle name="Navadno 34 7" xfId="181" xr:uid="{00000000-0005-0000-0000-000068030000}"/>
    <cellStyle name="Navadno 34 7 2" xfId="182" xr:uid="{00000000-0005-0000-0000-000069030000}"/>
    <cellStyle name="Navadno 34 8" xfId="183" xr:uid="{00000000-0005-0000-0000-00006A030000}"/>
    <cellStyle name="Navadno 34 8 2" xfId="184" xr:uid="{00000000-0005-0000-0000-00006B030000}"/>
    <cellStyle name="Navadno 34 9" xfId="185" xr:uid="{00000000-0005-0000-0000-00006C030000}"/>
    <cellStyle name="Navadno 34 9 2" xfId="186" xr:uid="{00000000-0005-0000-0000-00006D030000}"/>
    <cellStyle name="Navadno 36 10" xfId="187" xr:uid="{00000000-0005-0000-0000-00006E030000}"/>
    <cellStyle name="Navadno 36 10 2" xfId="188" xr:uid="{00000000-0005-0000-0000-00006F030000}"/>
    <cellStyle name="Navadno 36 2" xfId="189" xr:uid="{00000000-0005-0000-0000-000070030000}"/>
    <cellStyle name="Navadno 36 2 2" xfId="190" xr:uid="{00000000-0005-0000-0000-000071030000}"/>
    <cellStyle name="Navadno 36 3" xfId="191" xr:uid="{00000000-0005-0000-0000-000072030000}"/>
    <cellStyle name="Navadno 36 3 2" xfId="192" xr:uid="{00000000-0005-0000-0000-000073030000}"/>
    <cellStyle name="Navadno 36 4" xfId="193" xr:uid="{00000000-0005-0000-0000-000074030000}"/>
    <cellStyle name="Navadno 36 4 2" xfId="194" xr:uid="{00000000-0005-0000-0000-000075030000}"/>
    <cellStyle name="Navadno 36 5" xfId="195" xr:uid="{00000000-0005-0000-0000-000076030000}"/>
    <cellStyle name="Navadno 36 5 2" xfId="196" xr:uid="{00000000-0005-0000-0000-000077030000}"/>
    <cellStyle name="Navadno 36 6" xfId="197" xr:uid="{00000000-0005-0000-0000-000078030000}"/>
    <cellStyle name="Navadno 36 6 2" xfId="198" xr:uid="{00000000-0005-0000-0000-000079030000}"/>
    <cellStyle name="Navadno 36 7" xfId="199" xr:uid="{00000000-0005-0000-0000-00007A030000}"/>
    <cellStyle name="Navadno 36 7 2" xfId="200" xr:uid="{00000000-0005-0000-0000-00007B030000}"/>
    <cellStyle name="Navadno 36 8" xfId="201" xr:uid="{00000000-0005-0000-0000-00007C030000}"/>
    <cellStyle name="Navadno 36 8 2" xfId="202" xr:uid="{00000000-0005-0000-0000-00007D030000}"/>
    <cellStyle name="Navadno 36 9" xfId="203" xr:uid="{00000000-0005-0000-0000-00007E030000}"/>
    <cellStyle name="Navadno 36 9 2" xfId="204" xr:uid="{00000000-0005-0000-0000-00007F030000}"/>
    <cellStyle name="Navadno 38" xfId="205" xr:uid="{00000000-0005-0000-0000-000080030000}"/>
    <cellStyle name="Navadno 38 2" xfId="206" xr:uid="{00000000-0005-0000-0000-000081030000}"/>
    <cellStyle name="Navadno 39" xfId="207" xr:uid="{00000000-0005-0000-0000-000082030000}"/>
    <cellStyle name="Navadno 39 2" xfId="208" xr:uid="{00000000-0005-0000-0000-000083030000}"/>
    <cellStyle name="Navadno 4" xfId="209" xr:uid="{00000000-0005-0000-0000-000084030000}"/>
    <cellStyle name="Navadno 4 10" xfId="210" xr:uid="{00000000-0005-0000-0000-000085030000}"/>
    <cellStyle name="Navadno 4 10 2" xfId="211" xr:uid="{00000000-0005-0000-0000-000086030000}"/>
    <cellStyle name="Navadno 4 11" xfId="212" xr:uid="{00000000-0005-0000-0000-000087030000}"/>
    <cellStyle name="Navadno 4 11 2" xfId="213" xr:uid="{00000000-0005-0000-0000-000088030000}"/>
    <cellStyle name="Navadno 4 12" xfId="214" xr:uid="{00000000-0005-0000-0000-000089030000}"/>
    <cellStyle name="Navadno 4 12 2" xfId="215" xr:uid="{00000000-0005-0000-0000-00008A030000}"/>
    <cellStyle name="Navadno 4 13" xfId="216" xr:uid="{00000000-0005-0000-0000-00008B030000}"/>
    <cellStyle name="Navadno 4 13 2" xfId="217" xr:uid="{00000000-0005-0000-0000-00008C030000}"/>
    <cellStyle name="Navadno 4 14" xfId="218" xr:uid="{00000000-0005-0000-0000-00008D030000}"/>
    <cellStyle name="Navadno 4 14 2" xfId="219" xr:uid="{00000000-0005-0000-0000-00008E030000}"/>
    <cellStyle name="Navadno 4 15" xfId="220" xr:uid="{00000000-0005-0000-0000-00008F030000}"/>
    <cellStyle name="Navadno 4 15 2" xfId="221" xr:uid="{00000000-0005-0000-0000-000090030000}"/>
    <cellStyle name="Navadno 4 16" xfId="222" xr:uid="{00000000-0005-0000-0000-000091030000}"/>
    <cellStyle name="Navadno 4 17" xfId="223" xr:uid="{00000000-0005-0000-0000-000092030000}"/>
    <cellStyle name="Navadno 4 18" xfId="224" xr:uid="{00000000-0005-0000-0000-000093030000}"/>
    <cellStyle name="Navadno 4 2" xfId="225" xr:uid="{00000000-0005-0000-0000-000094030000}"/>
    <cellStyle name="Navadno 4 3" xfId="226" xr:uid="{00000000-0005-0000-0000-000095030000}"/>
    <cellStyle name="Navadno 4 4" xfId="227" xr:uid="{00000000-0005-0000-0000-000096030000}"/>
    <cellStyle name="Navadno 4 5" xfId="228" xr:uid="{00000000-0005-0000-0000-000097030000}"/>
    <cellStyle name="Navadno 4 5 2" xfId="229" xr:uid="{00000000-0005-0000-0000-000098030000}"/>
    <cellStyle name="Navadno 4 6" xfId="230" xr:uid="{00000000-0005-0000-0000-000099030000}"/>
    <cellStyle name="Navadno 4 6 2" xfId="231" xr:uid="{00000000-0005-0000-0000-00009A030000}"/>
    <cellStyle name="Navadno 4 7" xfId="232" xr:uid="{00000000-0005-0000-0000-00009B030000}"/>
    <cellStyle name="Navadno 4 7 2" xfId="233" xr:uid="{00000000-0005-0000-0000-00009C030000}"/>
    <cellStyle name="Navadno 4 8" xfId="234" xr:uid="{00000000-0005-0000-0000-00009D030000}"/>
    <cellStyle name="Navadno 4 8 2" xfId="235" xr:uid="{00000000-0005-0000-0000-00009E030000}"/>
    <cellStyle name="Navadno 4 9" xfId="236" xr:uid="{00000000-0005-0000-0000-00009F030000}"/>
    <cellStyle name="Navadno 4 9 2" xfId="237" xr:uid="{00000000-0005-0000-0000-0000A0030000}"/>
    <cellStyle name="Navadno 40" xfId="238" xr:uid="{00000000-0005-0000-0000-0000A1030000}"/>
    <cellStyle name="Navadno 40 2" xfId="239" xr:uid="{00000000-0005-0000-0000-0000A2030000}"/>
    <cellStyle name="Navadno 41" xfId="240" xr:uid="{00000000-0005-0000-0000-0000A3030000}"/>
    <cellStyle name="Navadno 41 2" xfId="241" xr:uid="{00000000-0005-0000-0000-0000A4030000}"/>
    <cellStyle name="Navadno 49" xfId="242" xr:uid="{00000000-0005-0000-0000-0000A5030000}"/>
    <cellStyle name="Navadno 49 2" xfId="243" xr:uid="{00000000-0005-0000-0000-0000A6030000}"/>
    <cellStyle name="Navadno 5 2" xfId="244" xr:uid="{00000000-0005-0000-0000-0000A7030000}"/>
    <cellStyle name="Navadno 5 3" xfId="245" xr:uid="{00000000-0005-0000-0000-0000A8030000}"/>
    <cellStyle name="Navadno 5 4" xfId="246" xr:uid="{00000000-0005-0000-0000-0000A9030000}"/>
    <cellStyle name="Navadno 5 5" xfId="247" xr:uid="{00000000-0005-0000-0000-0000AA030000}"/>
    <cellStyle name="Navadno 5 6" xfId="248" xr:uid="{00000000-0005-0000-0000-0000AB030000}"/>
    <cellStyle name="Navadno 50" xfId="249" xr:uid="{00000000-0005-0000-0000-0000AC030000}"/>
    <cellStyle name="Navadno 50 2" xfId="250" xr:uid="{00000000-0005-0000-0000-0000AD030000}"/>
    <cellStyle name="Navadno 7" xfId="251" xr:uid="{00000000-0005-0000-0000-0000AE030000}"/>
    <cellStyle name="Navadno 7 2" xfId="252" xr:uid="{00000000-0005-0000-0000-0000AF030000}"/>
    <cellStyle name="Navadno 8" xfId="253" xr:uid="{00000000-0005-0000-0000-0000B0030000}"/>
    <cellStyle name="Navadno 8 2" xfId="254" xr:uid="{00000000-0005-0000-0000-0000B1030000}"/>
    <cellStyle name="Navadno 9" xfId="255" xr:uid="{00000000-0005-0000-0000-0000B2030000}"/>
    <cellStyle name="Navadno 9 2" xfId="256" xr:uid="{00000000-0005-0000-0000-0000B3030000}"/>
    <cellStyle name="Navadno_HIPER jaka struja" xfId="257" xr:uid="{00000000-0005-0000-0000-0000B4030000}"/>
    <cellStyle name="Neutral 1" xfId="1149" xr:uid="{00000000-0005-0000-0000-0000B5030000}"/>
    <cellStyle name="Neutral 1 2" xfId="1150" xr:uid="{00000000-0005-0000-0000-0000B6030000}"/>
    <cellStyle name="Neutral 2" xfId="1151" xr:uid="{00000000-0005-0000-0000-0000B7030000}"/>
    <cellStyle name="Neutral 2 2" xfId="1152" xr:uid="{00000000-0005-0000-0000-0000B8030000}"/>
    <cellStyle name="Neutral 3" xfId="1153" xr:uid="{00000000-0005-0000-0000-0000B9030000}"/>
    <cellStyle name="Neutral 3 2" xfId="1154" xr:uid="{00000000-0005-0000-0000-0000BA030000}"/>
    <cellStyle name="Neutral 4" xfId="1155" xr:uid="{00000000-0005-0000-0000-0000BB030000}"/>
    <cellStyle name="Neutral 4 2" xfId="1156" xr:uid="{00000000-0005-0000-0000-0000BC030000}"/>
    <cellStyle name="Neutral 5" xfId="1157" xr:uid="{00000000-0005-0000-0000-0000BD030000}"/>
    <cellStyle name="Neutral 5 2" xfId="1158" xr:uid="{00000000-0005-0000-0000-0000BE030000}"/>
    <cellStyle name="Neutral 5 3" xfId="1159" xr:uid="{00000000-0005-0000-0000-0000BF030000}"/>
    <cellStyle name="Neutral 6" xfId="1160" xr:uid="{00000000-0005-0000-0000-0000C0030000}"/>
    <cellStyle name="Neutral 6 2" xfId="1161" xr:uid="{00000000-0005-0000-0000-0000C1030000}"/>
    <cellStyle name="Neutral 7" xfId="1162" xr:uid="{00000000-0005-0000-0000-0000C2030000}"/>
    <cellStyle name="Neutral 7 2" xfId="1163" xr:uid="{00000000-0005-0000-0000-0000C3030000}"/>
    <cellStyle name="Neutral 8" xfId="1164" xr:uid="{00000000-0005-0000-0000-0000C4030000}"/>
    <cellStyle name="Neutral 8 2" xfId="1165" xr:uid="{00000000-0005-0000-0000-0000C5030000}"/>
    <cellStyle name="Neutral 9" xfId="1166" xr:uid="{00000000-0005-0000-0000-0000C6030000}"/>
    <cellStyle name="Neutralno 2" xfId="1167" xr:uid="{00000000-0005-0000-0000-0000C7030000}"/>
    <cellStyle name="Normal 10" xfId="425" xr:uid="{00000000-0005-0000-0000-0000C8030000}"/>
    <cellStyle name="Normal 10 2" xfId="430" xr:uid="{00000000-0005-0000-0000-0000C9030000}"/>
    <cellStyle name="Normal 11" xfId="421" xr:uid="{00000000-0005-0000-0000-0000CA030000}"/>
    <cellStyle name="Normal 12" xfId="1168" xr:uid="{00000000-0005-0000-0000-0000CB030000}"/>
    <cellStyle name="Normal 13" xfId="429" xr:uid="{00000000-0005-0000-0000-0000CC030000}"/>
    <cellStyle name="Normal 15" xfId="258" xr:uid="{00000000-0005-0000-0000-0000CD030000}"/>
    <cellStyle name="Normal 15 2" xfId="259" xr:uid="{00000000-0005-0000-0000-0000CE030000}"/>
    <cellStyle name="Normal 16" xfId="260" xr:uid="{00000000-0005-0000-0000-0000CF030000}"/>
    <cellStyle name="Normal 16 2" xfId="261" xr:uid="{00000000-0005-0000-0000-0000D0030000}"/>
    <cellStyle name="Normal 18" xfId="419" xr:uid="{00000000-0005-0000-0000-0000D1030000}"/>
    <cellStyle name="Normal 18 2" xfId="434" xr:uid="{00000000-0005-0000-0000-0000D2030000}"/>
    <cellStyle name="Normal 2" xfId="1" xr:uid="{00000000-0005-0000-0000-0000D3030000}"/>
    <cellStyle name="Normal 2 11" xfId="262" xr:uid="{00000000-0005-0000-0000-0000D4030000}"/>
    <cellStyle name="Normal 2 11 2" xfId="263" xr:uid="{00000000-0005-0000-0000-0000D5030000}"/>
    <cellStyle name="Normal 2 2" xfId="264" xr:uid="{00000000-0005-0000-0000-0000D6030000}"/>
    <cellStyle name="Normal 2 2 2" xfId="457" xr:uid="{00000000-0005-0000-0000-0000D7030000}"/>
    <cellStyle name="Normal 2 2 3" xfId="1169" xr:uid="{00000000-0005-0000-0000-0000D8030000}"/>
    <cellStyle name="Normal 2 3" xfId="265" xr:uid="{00000000-0005-0000-0000-0000D9030000}"/>
    <cellStyle name="Normal 2 3 2" xfId="1170" xr:uid="{00000000-0005-0000-0000-0000DA030000}"/>
    <cellStyle name="Normal 2 4" xfId="1171" xr:uid="{00000000-0005-0000-0000-0000DB030000}"/>
    <cellStyle name="Normal 2 5" xfId="437" xr:uid="{00000000-0005-0000-0000-0000DC030000}"/>
    <cellStyle name="Normal 2 6" xfId="1172" xr:uid="{00000000-0005-0000-0000-0000DD030000}"/>
    <cellStyle name="Normal 2 7" xfId="266" xr:uid="{00000000-0005-0000-0000-0000DE030000}"/>
    <cellStyle name="Normal 2 8" xfId="1306" xr:uid="{3A4F4A80-2F06-47FE-AFF6-4B0162123D17}"/>
    <cellStyle name="Normal 20" xfId="267" xr:uid="{00000000-0005-0000-0000-0000DF030000}"/>
    <cellStyle name="Normal 20 2" xfId="268" xr:uid="{00000000-0005-0000-0000-0000E0030000}"/>
    <cellStyle name="Normal 21" xfId="1173" xr:uid="{00000000-0005-0000-0000-0000E1030000}"/>
    <cellStyle name="Normal 22" xfId="1174" xr:uid="{00000000-0005-0000-0000-0000E2030000}"/>
    <cellStyle name="Normal 3" xfId="269" xr:uid="{00000000-0005-0000-0000-0000E3030000}"/>
    <cellStyle name="Normal 3 2" xfId="270" xr:uid="{00000000-0005-0000-0000-0000E4030000}"/>
    <cellStyle name="Normal 3 2 2" xfId="271" xr:uid="{00000000-0005-0000-0000-0000E5030000}"/>
    <cellStyle name="Normal 3 3" xfId="272" xr:uid="{00000000-0005-0000-0000-0000E6030000}"/>
    <cellStyle name="Normal 3 4" xfId="273" xr:uid="{00000000-0005-0000-0000-0000E7030000}"/>
    <cellStyle name="Normal 3 5" xfId="458" xr:uid="{00000000-0005-0000-0000-0000E8030000}"/>
    <cellStyle name="Normal 4" xfId="274" xr:uid="{00000000-0005-0000-0000-0000E9030000}"/>
    <cellStyle name="Normal 4 2" xfId="275" xr:uid="{00000000-0005-0000-0000-0000EA030000}"/>
    <cellStyle name="Normal 4 2 2" xfId="1175" xr:uid="{00000000-0005-0000-0000-0000EB030000}"/>
    <cellStyle name="Normal 4 3" xfId="459" xr:uid="{00000000-0005-0000-0000-0000EC030000}"/>
    <cellStyle name="Normal 4 3 2" xfId="1176" xr:uid="{00000000-0005-0000-0000-0000ED030000}"/>
    <cellStyle name="Normal 4 3 3" xfId="1177" xr:uid="{00000000-0005-0000-0000-0000EE030000}"/>
    <cellStyle name="Normal 4 4" xfId="1178" xr:uid="{00000000-0005-0000-0000-0000EF030000}"/>
    <cellStyle name="Normal 4 4 2" xfId="1179" xr:uid="{00000000-0005-0000-0000-0000F0030000}"/>
    <cellStyle name="Normal 4 5" xfId="1180" xr:uid="{00000000-0005-0000-0000-0000F1030000}"/>
    <cellStyle name="Normal 4 5 2" xfId="1181" xr:uid="{00000000-0005-0000-0000-0000F2030000}"/>
    <cellStyle name="Normal 4 6" xfId="1182" xr:uid="{00000000-0005-0000-0000-0000F3030000}"/>
    <cellStyle name="Normal 4 6 2" xfId="1183" xr:uid="{00000000-0005-0000-0000-0000F4030000}"/>
    <cellStyle name="Normal 4 7" xfId="1184" xr:uid="{00000000-0005-0000-0000-0000F5030000}"/>
    <cellStyle name="Normal 49" xfId="1185" xr:uid="{00000000-0005-0000-0000-0000F6030000}"/>
    <cellStyle name="Normal 5" xfId="276" xr:uid="{00000000-0005-0000-0000-0000F7030000}"/>
    <cellStyle name="Normal 5 2" xfId="277" xr:uid="{00000000-0005-0000-0000-0000F8030000}"/>
    <cellStyle name="Normal 5 2 2" xfId="460" xr:uid="{00000000-0005-0000-0000-0000F9030000}"/>
    <cellStyle name="Normal 5 3" xfId="278" xr:uid="{00000000-0005-0000-0000-0000FA030000}"/>
    <cellStyle name="Normal 6" xfId="279" xr:uid="{00000000-0005-0000-0000-0000FB030000}"/>
    <cellStyle name="Normal 6 2" xfId="1305" xr:uid="{430D9748-17B1-4EB8-995F-6339D471CC6C}"/>
    <cellStyle name="Normal 7" xfId="280" xr:uid="{00000000-0005-0000-0000-0000FC030000}"/>
    <cellStyle name="Normal 7 2" xfId="1186" xr:uid="{00000000-0005-0000-0000-0000FD030000}"/>
    <cellStyle name="Normal 8" xfId="1187" xr:uid="{00000000-0005-0000-0000-0000FE030000}"/>
    <cellStyle name="Normal_HR7-Z214" xfId="1307" xr:uid="{3F96EE7C-F22D-4144-BF2A-F2F290DF64AF}"/>
    <cellStyle name="Normale_344COMPU" xfId="1188" xr:uid="{00000000-0005-0000-0000-000001040000}"/>
    <cellStyle name="Normalno" xfId="0" builtinId="0"/>
    <cellStyle name="Normalno 10" xfId="440" xr:uid="{00000000-0005-0000-0000-000003040000}"/>
    <cellStyle name="Normalno 11" xfId="432" xr:uid="{00000000-0005-0000-0000-000004040000}"/>
    <cellStyle name="Normalno 12" xfId="1300" xr:uid="{4B48C7F5-549D-40B7-8E4E-86909C39B906}"/>
    <cellStyle name="Normalno 13" xfId="1304" xr:uid="{A49A29B8-B9BA-4CD6-B2C4-00F70695B552}"/>
    <cellStyle name="Normalno 14" xfId="1309" xr:uid="{75FE299A-BD7D-4FFF-86F4-2B8A16CF1EAC}"/>
    <cellStyle name="Normalno 2" xfId="420" xr:uid="{00000000-0005-0000-0000-000005040000}"/>
    <cellStyle name="Normalno 2 2" xfId="442" xr:uid="{00000000-0005-0000-0000-000006040000}"/>
    <cellStyle name="Normalno 2 3" xfId="450" xr:uid="{00000000-0005-0000-0000-000007040000}"/>
    <cellStyle name="Normalno 2 4" xfId="453" xr:uid="{00000000-0005-0000-0000-000008040000}"/>
    <cellStyle name="Normalno 2 5" xfId="461" xr:uid="{00000000-0005-0000-0000-000009040000}"/>
    <cellStyle name="Normalno 3" xfId="431" xr:uid="{00000000-0005-0000-0000-00000A040000}"/>
    <cellStyle name="Normalno 3 2" xfId="424" xr:uid="{00000000-0005-0000-0000-00000B040000}"/>
    <cellStyle name="Normalno 3 3" xfId="444" xr:uid="{00000000-0005-0000-0000-00000C040000}"/>
    <cellStyle name="Normalno 3 3 2" xfId="446" xr:uid="{00000000-0005-0000-0000-00000D040000}"/>
    <cellStyle name="Normalno 3 4" xfId="462" xr:uid="{00000000-0005-0000-0000-00000E040000}"/>
    <cellStyle name="Normalno 3 5" xfId="1301" xr:uid="{51918AF9-8A31-4AB7-887E-02A93050E41E}"/>
    <cellStyle name="Normalno 3 6" xfId="1308" xr:uid="{F0F72AA0-2136-44C6-8740-11045FB36201}"/>
    <cellStyle name="Normalno 4" xfId="435" xr:uid="{00000000-0005-0000-0000-00000F040000}"/>
    <cellStyle name="Normalno 5" xfId="423" xr:uid="{00000000-0005-0000-0000-000010040000}"/>
    <cellStyle name="Normalno 6" xfId="436" xr:uid="{00000000-0005-0000-0000-000011040000}"/>
    <cellStyle name="Normalno 6 2" xfId="445" xr:uid="{00000000-0005-0000-0000-000012040000}"/>
    <cellStyle name="Normalno 6 2 2" xfId="447" xr:uid="{00000000-0005-0000-0000-000013040000}"/>
    <cellStyle name="Normalno 6 2 3" xfId="448" xr:uid="{00000000-0005-0000-0000-000014040000}"/>
    <cellStyle name="Normalno 7" xfId="449" xr:uid="{00000000-0005-0000-0000-000015040000}"/>
    <cellStyle name="Normalno 8" xfId="1189" xr:uid="{00000000-0005-0000-0000-000016040000}"/>
    <cellStyle name="Normalno 9" xfId="439" xr:uid="{00000000-0005-0000-0000-000017040000}"/>
    <cellStyle name="Note 1" xfId="1190" xr:uid="{00000000-0005-0000-0000-000018040000}"/>
    <cellStyle name="Note 1 2" xfId="1191" xr:uid="{00000000-0005-0000-0000-000019040000}"/>
    <cellStyle name="Note 1 2 2" xfId="1192" xr:uid="{00000000-0005-0000-0000-00001A040000}"/>
    <cellStyle name="Note 1 3" xfId="1193" xr:uid="{00000000-0005-0000-0000-00001B040000}"/>
    <cellStyle name="Note 2" xfId="1194" xr:uid="{00000000-0005-0000-0000-00001C040000}"/>
    <cellStyle name="Note 2 2" xfId="1195" xr:uid="{00000000-0005-0000-0000-00001D040000}"/>
    <cellStyle name="Note 2 2 2" xfId="1196" xr:uid="{00000000-0005-0000-0000-00001E040000}"/>
    <cellStyle name="Note 2 3" xfId="1197" xr:uid="{00000000-0005-0000-0000-00001F040000}"/>
    <cellStyle name="Note 3" xfId="1198" xr:uid="{00000000-0005-0000-0000-000020040000}"/>
    <cellStyle name="Note 3 2" xfId="1199" xr:uid="{00000000-0005-0000-0000-000021040000}"/>
    <cellStyle name="Note 3 2 2" xfId="1200" xr:uid="{00000000-0005-0000-0000-000022040000}"/>
    <cellStyle name="Note 3 3" xfId="1201" xr:uid="{00000000-0005-0000-0000-000023040000}"/>
    <cellStyle name="Note 4" xfId="1202" xr:uid="{00000000-0005-0000-0000-000024040000}"/>
    <cellStyle name="Note 4 2" xfId="1203" xr:uid="{00000000-0005-0000-0000-000025040000}"/>
    <cellStyle name="Note 4 2 2" xfId="1204" xr:uid="{00000000-0005-0000-0000-000026040000}"/>
    <cellStyle name="Note 4 3" xfId="1205" xr:uid="{00000000-0005-0000-0000-000027040000}"/>
    <cellStyle name="Note 5" xfId="1206" xr:uid="{00000000-0005-0000-0000-000028040000}"/>
    <cellStyle name="Note 5 2" xfId="1207" xr:uid="{00000000-0005-0000-0000-000029040000}"/>
    <cellStyle name="Note 5 2 2" xfId="1208" xr:uid="{00000000-0005-0000-0000-00002A040000}"/>
    <cellStyle name="Note 5 3" xfId="1209" xr:uid="{00000000-0005-0000-0000-00002B040000}"/>
    <cellStyle name="Note 5 3 2" xfId="1210" xr:uid="{00000000-0005-0000-0000-00002C040000}"/>
    <cellStyle name="Note 6" xfId="1211" xr:uid="{00000000-0005-0000-0000-00002D040000}"/>
    <cellStyle name="Note 6 2" xfId="1212" xr:uid="{00000000-0005-0000-0000-00002E040000}"/>
    <cellStyle name="Note 6 2 2" xfId="1213" xr:uid="{00000000-0005-0000-0000-00002F040000}"/>
    <cellStyle name="Note 6 3" xfId="1214" xr:uid="{00000000-0005-0000-0000-000030040000}"/>
    <cellStyle name="Note 7" xfId="1215" xr:uid="{00000000-0005-0000-0000-000031040000}"/>
    <cellStyle name="Note 7 2" xfId="1216" xr:uid="{00000000-0005-0000-0000-000032040000}"/>
    <cellStyle name="Note 7 2 2" xfId="1217" xr:uid="{00000000-0005-0000-0000-000033040000}"/>
    <cellStyle name="Note 7 3" xfId="1218" xr:uid="{00000000-0005-0000-0000-000034040000}"/>
    <cellStyle name="Note 8" xfId="1219" xr:uid="{00000000-0005-0000-0000-000035040000}"/>
    <cellStyle name="Note 8 2" xfId="1220" xr:uid="{00000000-0005-0000-0000-000036040000}"/>
    <cellStyle name="Note 9" xfId="1221" xr:uid="{00000000-0005-0000-0000-000037040000}"/>
    <cellStyle name="Note 9 2" xfId="1222" xr:uid="{00000000-0005-0000-0000-000038040000}"/>
    <cellStyle name="Obično 10" xfId="1302" xr:uid="{7B874C12-9344-4E61-A2E8-05F5785EC44D}"/>
    <cellStyle name="Obično 13" xfId="454" xr:uid="{00000000-0005-0000-0000-00003A040000}"/>
    <cellStyle name="Obično 16 2" xfId="1303" xr:uid="{C7B3A189-F682-42B8-B736-95B9E4FF40FD}"/>
    <cellStyle name="Obično 2" xfId="2" xr:uid="{00000000-0005-0000-0000-00003B040000}"/>
    <cellStyle name="Obično 2 2" xfId="281" xr:uid="{00000000-0005-0000-0000-00003C040000}"/>
    <cellStyle name="Obično 3" xfId="3" xr:uid="{00000000-0005-0000-0000-00003D040000}"/>
    <cellStyle name="Obično 3 2" xfId="282" xr:uid="{00000000-0005-0000-0000-00003E040000}"/>
    <cellStyle name="Obično 4" xfId="283" xr:uid="{00000000-0005-0000-0000-00003F040000}"/>
    <cellStyle name="Obično 4 2" xfId="284" xr:uid="{00000000-0005-0000-0000-000040040000}"/>
    <cellStyle name="Obično 5" xfId="285" xr:uid="{00000000-0005-0000-0000-000041040000}"/>
    <cellStyle name="Obično 5 2" xfId="286" xr:uid="{00000000-0005-0000-0000-000042040000}"/>
    <cellStyle name="Obično 6" xfId="418" xr:uid="{00000000-0005-0000-0000-000043040000}"/>
    <cellStyle name="Obično 6 2" xfId="287" xr:uid="{00000000-0005-0000-0000-000044040000}"/>
    <cellStyle name="Obično 6 3" xfId="288" xr:uid="{00000000-0005-0000-0000-000045040000}"/>
    <cellStyle name="Obično 7 2" xfId="289" xr:uid="{00000000-0005-0000-0000-000046040000}"/>
    <cellStyle name="Obično 7 3" xfId="290" xr:uid="{00000000-0005-0000-0000-000047040000}"/>
    <cellStyle name="Obično 8" xfId="291" xr:uid="{00000000-0005-0000-0000-000048040000}"/>
    <cellStyle name="Obično 8 2" xfId="292" xr:uid="{00000000-0005-0000-0000-000049040000}"/>
    <cellStyle name="Odstotek 13" xfId="293" xr:uid="{00000000-0005-0000-0000-00004A040000}"/>
    <cellStyle name="Odstotek 13 10" xfId="294" xr:uid="{00000000-0005-0000-0000-00004B040000}"/>
    <cellStyle name="Odstotek 13 10 2" xfId="295" xr:uid="{00000000-0005-0000-0000-00004C040000}"/>
    <cellStyle name="Odstotek 13 10 3" xfId="296" xr:uid="{00000000-0005-0000-0000-00004D040000}"/>
    <cellStyle name="Odstotek 13 11" xfId="297" xr:uid="{00000000-0005-0000-0000-00004E040000}"/>
    <cellStyle name="Odstotek 13 12" xfId="298" xr:uid="{00000000-0005-0000-0000-00004F040000}"/>
    <cellStyle name="Odstotek 13 2" xfId="299" xr:uid="{00000000-0005-0000-0000-000050040000}"/>
    <cellStyle name="Odstotek 13 2 2" xfId="300" xr:uid="{00000000-0005-0000-0000-000051040000}"/>
    <cellStyle name="Odstotek 13 2 3" xfId="301" xr:uid="{00000000-0005-0000-0000-000052040000}"/>
    <cellStyle name="Odstotek 13 3" xfId="302" xr:uid="{00000000-0005-0000-0000-000053040000}"/>
    <cellStyle name="Odstotek 13 3 2" xfId="303" xr:uid="{00000000-0005-0000-0000-000054040000}"/>
    <cellStyle name="Odstotek 13 3 3" xfId="304" xr:uid="{00000000-0005-0000-0000-000055040000}"/>
    <cellStyle name="Odstotek 13 4" xfId="305" xr:uid="{00000000-0005-0000-0000-000056040000}"/>
    <cellStyle name="Odstotek 13 4 2" xfId="306" xr:uid="{00000000-0005-0000-0000-000057040000}"/>
    <cellStyle name="Odstotek 13 4 3" xfId="307" xr:uid="{00000000-0005-0000-0000-000058040000}"/>
    <cellStyle name="Odstotek 13 5" xfId="308" xr:uid="{00000000-0005-0000-0000-000059040000}"/>
    <cellStyle name="Odstotek 13 5 2" xfId="309" xr:uid="{00000000-0005-0000-0000-00005A040000}"/>
    <cellStyle name="Odstotek 13 5 3" xfId="310" xr:uid="{00000000-0005-0000-0000-00005B040000}"/>
    <cellStyle name="Odstotek 13 6" xfId="311" xr:uid="{00000000-0005-0000-0000-00005C040000}"/>
    <cellStyle name="Odstotek 13 6 2" xfId="312" xr:uid="{00000000-0005-0000-0000-00005D040000}"/>
    <cellStyle name="Odstotek 13 6 3" xfId="313" xr:uid="{00000000-0005-0000-0000-00005E040000}"/>
    <cellStyle name="Odstotek 13 7" xfId="314" xr:uid="{00000000-0005-0000-0000-00005F040000}"/>
    <cellStyle name="Odstotek 13 7 2" xfId="315" xr:uid="{00000000-0005-0000-0000-000060040000}"/>
    <cellStyle name="Odstotek 13 7 3" xfId="316" xr:uid="{00000000-0005-0000-0000-000061040000}"/>
    <cellStyle name="Odstotek 13 8" xfId="317" xr:uid="{00000000-0005-0000-0000-000062040000}"/>
    <cellStyle name="Odstotek 13 8 2" xfId="318" xr:uid="{00000000-0005-0000-0000-000063040000}"/>
    <cellStyle name="Odstotek 13 8 3" xfId="319" xr:uid="{00000000-0005-0000-0000-000064040000}"/>
    <cellStyle name="Odstotek 13 9" xfId="320" xr:uid="{00000000-0005-0000-0000-000065040000}"/>
    <cellStyle name="Odstotek 13 9 2" xfId="321" xr:uid="{00000000-0005-0000-0000-000066040000}"/>
    <cellStyle name="Odstotek 13 9 3" xfId="322" xr:uid="{00000000-0005-0000-0000-000067040000}"/>
    <cellStyle name="Odstotek 21" xfId="323" xr:uid="{00000000-0005-0000-0000-000068040000}"/>
    <cellStyle name="Odstotek 21 2" xfId="324" xr:uid="{00000000-0005-0000-0000-000069040000}"/>
    <cellStyle name="Odstotek 21 3" xfId="325" xr:uid="{00000000-0005-0000-0000-00006A040000}"/>
    <cellStyle name="Odstotek 22" xfId="326" xr:uid="{00000000-0005-0000-0000-00006B040000}"/>
    <cellStyle name="Odstotek 22 2" xfId="327" xr:uid="{00000000-0005-0000-0000-00006C040000}"/>
    <cellStyle name="Odstotek 22 3" xfId="328" xr:uid="{00000000-0005-0000-0000-00006D040000}"/>
    <cellStyle name="Odstotek 24" xfId="329" xr:uid="{00000000-0005-0000-0000-00006E040000}"/>
    <cellStyle name="Odstotek 24 2" xfId="330" xr:uid="{00000000-0005-0000-0000-00006F040000}"/>
    <cellStyle name="Odstotek 24 3" xfId="331" xr:uid="{00000000-0005-0000-0000-000070040000}"/>
    <cellStyle name="Odstotek 27" xfId="332" xr:uid="{00000000-0005-0000-0000-000071040000}"/>
    <cellStyle name="Odstotek 27 2" xfId="333" xr:uid="{00000000-0005-0000-0000-000072040000}"/>
    <cellStyle name="Odstotek 27 3" xfId="334" xr:uid="{00000000-0005-0000-0000-000073040000}"/>
    <cellStyle name="Odstotek 6" xfId="335" xr:uid="{00000000-0005-0000-0000-000074040000}"/>
    <cellStyle name="Odstotek 6 10" xfId="336" xr:uid="{00000000-0005-0000-0000-000075040000}"/>
    <cellStyle name="Odstotek 6 10 2" xfId="337" xr:uid="{00000000-0005-0000-0000-000076040000}"/>
    <cellStyle name="Odstotek 6 10 3" xfId="338" xr:uid="{00000000-0005-0000-0000-000077040000}"/>
    <cellStyle name="Odstotek 6 11" xfId="339" xr:uid="{00000000-0005-0000-0000-000078040000}"/>
    <cellStyle name="Odstotek 6 11 2" xfId="340" xr:uid="{00000000-0005-0000-0000-000079040000}"/>
    <cellStyle name="Odstotek 6 11 3" xfId="341" xr:uid="{00000000-0005-0000-0000-00007A040000}"/>
    <cellStyle name="Odstotek 6 12" xfId="342" xr:uid="{00000000-0005-0000-0000-00007B040000}"/>
    <cellStyle name="Odstotek 6 12 2" xfId="343" xr:uid="{00000000-0005-0000-0000-00007C040000}"/>
    <cellStyle name="Odstotek 6 12 3" xfId="344" xr:uid="{00000000-0005-0000-0000-00007D040000}"/>
    <cellStyle name="Odstotek 6 13" xfId="345" xr:uid="{00000000-0005-0000-0000-00007E040000}"/>
    <cellStyle name="Odstotek 6 14" xfId="346" xr:uid="{00000000-0005-0000-0000-00007F040000}"/>
    <cellStyle name="Odstotek 6 2" xfId="347" xr:uid="{00000000-0005-0000-0000-000080040000}"/>
    <cellStyle name="Odstotek 6 2 2" xfId="348" xr:uid="{00000000-0005-0000-0000-000081040000}"/>
    <cellStyle name="Odstotek 6 2 3" xfId="349" xr:uid="{00000000-0005-0000-0000-000082040000}"/>
    <cellStyle name="Odstotek 6 3" xfId="350" xr:uid="{00000000-0005-0000-0000-000083040000}"/>
    <cellStyle name="Odstotek 6 3 2" xfId="351" xr:uid="{00000000-0005-0000-0000-000084040000}"/>
    <cellStyle name="Odstotek 6 3 3" xfId="352" xr:uid="{00000000-0005-0000-0000-000085040000}"/>
    <cellStyle name="Odstotek 6 4" xfId="353" xr:uid="{00000000-0005-0000-0000-000086040000}"/>
    <cellStyle name="Odstotek 6 4 2" xfId="354" xr:uid="{00000000-0005-0000-0000-000087040000}"/>
    <cellStyle name="Odstotek 6 4 3" xfId="355" xr:uid="{00000000-0005-0000-0000-000088040000}"/>
    <cellStyle name="Odstotek 6 5" xfId="356" xr:uid="{00000000-0005-0000-0000-000089040000}"/>
    <cellStyle name="Odstotek 6 5 2" xfId="357" xr:uid="{00000000-0005-0000-0000-00008A040000}"/>
    <cellStyle name="Odstotek 6 5 3" xfId="358" xr:uid="{00000000-0005-0000-0000-00008B040000}"/>
    <cellStyle name="Odstotek 6 6" xfId="359" xr:uid="{00000000-0005-0000-0000-00008C040000}"/>
    <cellStyle name="Odstotek 6 6 2" xfId="360" xr:uid="{00000000-0005-0000-0000-00008D040000}"/>
    <cellStyle name="Odstotek 6 6 3" xfId="361" xr:uid="{00000000-0005-0000-0000-00008E040000}"/>
    <cellStyle name="Odstotek 6 7" xfId="362" xr:uid="{00000000-0005-0000-0000-00008F040000}"/>
    <cellStyle name="Odstotek 6 7 2" xfId="363" xr:uid="{00000000-0005-0000-0000-000090040000}"/>
    <cellStyle name="Odstotek 6 7 3" xfId="364" xr:uid="{00000000-0005-0000-0000-000091040000}"/>
    <cellStyle name="Odstotek 6 8" xfId="365" xr:uid="{00000000-0005-0000-0000-000092040000}"/>
    <cellStyle name="Odstotek 6 8 2" xfId="366" xr:uid="{00000000-0005-0000-0000-000093040000}"/>
    <cellStyle name="Odstotek 6 8 3" xfId="367" xr:uid="{00000000-0005-0000-0000-000094040000}"/>
    <cellStyle name="Odstotek 6 9" xfId="368" xr:uid="{00000000-0005-0000-0000-000095040000}"/>
    <cellStyle name="Odstotek 6 9 2" xfId="369" xr:uid="{00000000-0005-0000-0000-000096040000}"/>
    <cellStyle name="Odstotek 6 9 3" xfId="370" xr:uid="{00000000-0005-0000-0000-000097040000}"/>
    <cellStyle name="Odstotek 7" xfId="371" xr:uid="{00000000-0005-0000-0000-000098040000}"/>
    <cellStyle name="Odstotek 7 10" xfId="372" xr:uid="{00000000-0005-0000-0000-000099040000}"/>
    <cellStyle name="Odstotek 7 10 2" xfId="373" xr:uid="{00000000-0005-0000-0000-00009A040000}"/>
    <cellStyle name="Odstotek 7 10 3" xfId="374" xr:uid="{00000000-0005-0000-0000-00009B040000}"/>
    <cellStyle name="Odstotek 7 11" xfId="375" xr:uid="{00000000-0005-0000-0000-00009C040000}"/>
    <cellStyle name="Odstotek 7 11 2" xfId="376" xr:uid="{00000000-0005-0000-0000-00009D040000}"/>
    <cellStyle name="Odstotek 7 11 3" xfId="377" xr:uid="{00000000-0005-0000-0000-00009E040000}"/>
    <cellStyle name="Odstotek 7 12" xfId="378" xr:uid="{00000000-0005-0000-0000-00009F040000}"/>
    <cellStyle name="Odstotek 7 12 2" xfId="379" xr:uid="{00000000-0005-0000-0000-0000A0040000}"/>
    <cellStyle name="Odstotek 7 12 3" xfId="380" xr:uid="{00000000-0005-0000-0000-0000A1040000}"/>
    <cellStyle name="Odstotek 7 13" xfId="381" xr:uid="{00000000-0005-0000-0000-0000A2040000}"/>
    <cellStyle name="Odstotek 7 14" xfId="382" xr:uid="{00000000-0005-0000-0000-0000A3040000}"/>
    <cellStyle name="Odstotek 7 2" xfId="383" xr:uid="{00000000-0005-0000-0000-0000A4040000}"/>
    <cellStyle name="Odstotek 7 2 2" xfId="384" xr:uid="{00000000-0005-0000-0000-0000A5040000}"/>
    <cellStyle name="Odstotek 7 2 3" xfId="385" xr:uid="{00000000-0005-0000-0000-0000A6040000}"/>
    <cellStyle name="Odstotek 7 3" xfId="386" xr:uid="{00000000-0005-0000-0000-0000A7040000}"/>
    <cellStyle name="Odstotek 7 3 2" xfId="387" xr:uid="{00000000-0005-0000-0000-0000A8040000}"/>
    <cellStyle name="Odstotek 7 3 3" xfId="388" xr:uid="{00000000-0005-0000-0000-0000A9040000}"/>
    <cellStyle name="Odstotek 7 4" xfId="389" xr:uid="{00000000-0005-0000-0000-0000AA040000}"/>
    <cellStyle name="Odstotek 7 4 2" xfId="390" xr:uid="{00000000-0005-0000-0000-0000AB040000}"/>
    <cellStyle name="Odstotek 7 4 3" xfId="391" xr:uid="{00000000-0005-0000-0000-0000AC040000}"/>
    <cellStyle name="Odstotek 7 5" xfId="392" xr:uid="{00000000-0005-0000-0000-0000AD040000}"/>
    <cellStyle name="Odstotek 7 5 2" xfId="393" xr:uid="{00000000-0005-0000-0000-0000AE040000}"/>
    <cellStyle name="Odstotek 7 5 3" xfId="394" xr:uid="{00000000-0005-0000-0000-0000AF040000}"/>
    <cellStyle name="Odstotek 7 6" xfId="395" xr:uid="{00000000-0005-0000-0000-0000B0040000}"/>
    <cellStyle name="Odstotek 7 6 2" xfId="396" xr:uid="{00000000-0005-0000-0000-0000B1040000}"/>
    <cellStyle name="Odstotek 7 6 3" xfId="397" xr:uid="{00000000-0005-0000-0000-0000B2040000}"/>
    <cellStyle name="Odstotek 7 7" xfId="398" xr:uid="{00000000-0005-0000-0000-0000B3040000}"/>
    <cellStyle name="Odstotek 7 7 2" xfId="399" xr:uid="{00000000-0005-0000-0000-0000B4040000}"/>
    <cellStyle name="Odstotek 7 7 3" xfId="400" xr:uid="{00000000-0005-0000-0000-0000B5040000}"/>
    <cellStyle name="Odstotek 7 8" xfId="401" xr:uid="{00000000-0005-0000-0000-0000B6040000}"/>
    <cellStyle name="Odstotek 7 8 2" xfId="402" xr:uid="{00000000-0005-0000-0000-0000B7040000}"/>
    <cellStyle name="Odstotek 7 8 3" xfId="403" xr:uid="{00000000-0005-0000-0000-0000B8040000}"/>
    <cellStyle name="Odstotek 7 9" xfId="404" xr:uid="{00000000-0005-0000-0000-0000B9040000}"/>
    <cellStyle name="Odstotek 7 9 2" xfId="405" xr:uid="{00000000-0005-0000-0000-0000BA040000}"/>
    <cellStyle name="Odstotek 7 9 3" xfId="406" xr:uid="{00000000-0005-0000-0000-0000BB040000}"/>
    <cellStyle name="Output 1" xfId="1223" xr:uid="{00000000-0005-0000-0000-0000BC040000}"/>
    <cellStyle name="Output 1 2" xfId="1224" xr:uid="{00000000-0005-0000-0000-0000BD040000}"/>
    <cellStyle name="Output 2" xfId="1225" xr:uid="{00000000-0005-0000-0000-0000BE040000}"/>
    <cellStyle name="Output 2 2" xfId="1226" xr:uid="{00000000-0005-0000-0000-0000BF040000}"/>
    <cellStyle name="Output 3" xfId="1227" xr:uid="{00000000-0005-0000-0000-0000C0040000}"/>
    <cellStyle name="Output 3 2" xfId="1228" xr:uid="{00000000-0005-0000-0000-0000C1040000}"/>
    <cellStyle name="Output 4" xfId="1229" xr:uid="{00000000-0005-0000-0000-0000C2040000}"/>
    <cellStyle name="Output 4 2" xfId="1230" xr:uid="{00000000-0005-0000-0000-0000C3040000}"/>
    <cellStyle name="Output 5" xfId="1231" xr:uid="{00000000-0005-0000-0000-0000C4040000}"/>
    <cellStyle name="Output 5 2" xfId="1232" xr:uid="{00000000-0005-0000-0000-0000C5040000}"/>
    <cellStyle name="Output 5 3" xfId="1233" xr:uid="{00000000-0005-0000-0000-0000C6040000}"/>
    <cellStyle name="Output 6" xfId="1234" xr:uid="{00000000-0005-0000-0000-0000C7040000}"/>
    <cellStyle name="Output 6 2" xfId="1235" xr:uid="{00000000-0005-0000-0000-0000C8040000}"/>
    <cellStyle name="Output 7" xfId="1236" xr:uid="{00000000-0005-0000-0000-0000C9040000}"/>
    <cellStyle name="Output 7 2" xfId="1237" xr:uid="{00000000-0005-0000-0000-0000CA040000}"/>
    <cellStyle name="Output 8" xfId="1238" xr:uid="{00000000-0005-0000-0000-0000CB040000}"/>
    <cellStyle name="Output 8 2" xfId="1239" xr:uid="{00000000-0005-0000-0000-0000CC040000}"/>
    <cellStyle name="Output 9" xfId="1240" xr:uid="{00000000-0005-0000-0000-0000CD040000}"/>
    <cellStyle name="Percent 2" xfId="407" xr:uid="{00000000-0005-0000-0000-0000CE040000}"/>
    <cellStyle name="Percent 2 2" xfId="408" xr:uid="{00000000-0005-0000-0000-0000CF040000}"/>
    <cellStyle name="Percent 2 3" xfId="409" xr:uid="{00000000-0005-0000-0000-0000D0040000}"/>
    <cellStyle name="Povezana ćelija 2" xfId="1241" xr:uid="{00000000-0005-0000-0000-0000D1040000}"/>
    <cellStyle name="Provjera ćelije 2" xfId="1242" xr:uid="{00000000-0005-0000-0000-0000D2040000}"/>
    <cellStyle name="Slog 1" xfId="410" xr:uid="{00000000-0005-0000-0000-0000D3040000}"/>
    <cellStyle name="Slog 1 2" xfId="411" xr:uid="{00000000-0005-0000-0000-0000D4040000}"/>
    <cellStyle name="Standard_LVZ" xfId="412" xr:uid="{00000000-0005-0000-0000-0000D5040000}"/>
    <cellStyle name="Stil 1" xfId="413" xr:uid="{00000000-0005-0000-0000-0000D6040000}"/>
    <cellStyle name="Style 1" xfId="414" xr:uid="{00000000-0005-0000-0000-0000D7040000}"/>
    <cellStyle name="Style 1 2" xfId="415" xr:uid="{00000000-0005-0000-0000-0000D8040000}"/>
    <cellStyle name="Style 1_troskovnik-granicni prijelazi - tipski" xfId="427" xr:uid="{00000000-0005-0000-0000-0000D9040000}"/>
    <cellStyle name="Tekst objašnjenja 2" xfId="1243" xr:uid="{00000000-0005-0000-0000-0000DA040000}"/>
    <cellStyle name="Tekst upozorenja 2" xfId="1244" xr:uid="{00000000-0005-0000-0000-0000DB040000}"/>
    <cellStyle name="Tekst upozorenja 3" xfId="1245" xr:uid="{00000000-0005-0000-0000-0000DC040000}"/>
    <cellStyle name="Title 1" xfId="1246" xr:uid="{00000000-0005-0000-0000-0000DD040000}"/>
    <cellStyle name="Title 1 2" xfId="1247" xr:uid="{00000000-0005-0000-0000-0000DE040000}"/>
    <cellStyle name="Title 2" xfId="1248" xr:uid="{00000000-0005-0000-0000-0000DF040000}"/>
    <cellStyle name="Title 2 2" xfId="1249" xr:uid="{00000000-0005-0000-0000-0000E0040000}"/>
    <cellStyle name="Title 3" xfId="1250" xr:uid="{00000000-0005-0000-0000-0000E1040000}"/>
    <cellStyle name="Title 3 2" xfId="1251" xr:uid="{00000000-0005-0000-0000-0000E2040000}"/>
    <cellStyle name="Title 4" xfId="1252" xr:uid="{00000000-0005-0000-0000-0000E3040000}"/>
    <cellStyle name="Title 4 2" xfId="1253" xr:uid="{00000000-0005-0000-0000-0000E4040000}"/>
    <cellStyle name="Title 5" xfId="1254" xr:uid="{00000000-0005-0000-0000-0000E5040000}"/>
    <cellStyle name="Title 5 2" xfId="1255" xr:uid="{00000000-0005-0000-0000-0000E6040000}"/>
    <cellStyle name="Title 5 3" xfId="1256" xr:uid="{00000000-0005-0000-0000-0000E7040000}"/>
    <cellStyle name="Title 6" xfId="1257" xr:uid="{00000000-0005-0000-0000-0000E8040000}"/>
    <cellStyle name="Title 6 2" xfId="1258" xr:uid="{00000000-0005-0000-0000-0000E9040000}"/>
    <cellStyle name="Title 7" xfId="1259" xr:uid="{00000000-0005-0000-0000-0000EA040000}"/>
    <cellStyle name="Title 7 2" xfId="1260" xr:uid="{00000000-0005-0000-0000-0000EB040000}"/>
    <cellStyle name="Title 8" xfId="1261" xr:uid="{00000000-0005-0000-0000-0000EC040000}"/>
    <cellStyle name="Total 1" xfId="1262" xr:uid="{00000000-0005-0000-0000-0000ED040000}"/>
    <cellStyle name="Total 1 2" xfId="1263" xr:uid="{00000000-0005-0000-0000-0000EE040000}"/>
    <cellStyle name="Total 2" xfId="1264" xr:uid="{00000000-0005-0000-0000-0000EF040000}"/>
    <cellStyle name="Total 2 2" xfId="1265" xr:uid="{00000000-0005-0000-0000-0000F0040000}"/>
    <cellStyle name="Total 3" xfId="1266" xr:uid="{00000000-0005-0000-0000-0000F1040000}"/>
    <cellStyle name="Total 3 2" xfId="1267" xr:uid="{00000000-0005-0000-0000-0000F2040000}"/>
    <cellStyle name="Total 4" xfId="1268" xr:uid="{00000000-0005-0000-0000-0000F3040000}"/>
    <cellStyle name="Total 4 2" xfId="1269" xr:uid="{00000000-0005-0000-0000-0000F4040000}"/>
    <cellStyle name="Total 5" xfId="1270" xr:uid="{00000000-0005-0000-0000-0000F5040000}"/>
    <cellStyle name="Total 5 2" xfId="1271" xr:uid="{00000000-0005-0000-0000-0000F6040000}"/>
    <cellStyle name="Total 5 3" xfId="1272" xr:uid="{00000000-0005-0000-0000-0000F7040000}"/>
    <cellStyle name="Total 6" xfId="1273" xr:uid="{00000000-0005-0000-0000-0000F8040000}"/>
    <cellStyle name="Total 6 2" xfId="1274" xr:uid="{00000000-0005-0000-0000-0000F9040000}"/>
    <cellStyle name="Total 7" xfId="1275" xr:uid="{00000000-0005-0000-0000-0000FA040000}"/>
    <cellStyle name="Total 7 2" xfId="1276" xr:uid="{00000000-0005-0000-0000-0000FB040000}"/>
    <cellStyle name="Total 8" xfId="1277" xr:uid="{00000000-0005-0000-0000-0000FC040000}"/>
    <cellStyle name="Total 8 2" xfId="1278" xr:uid="{00000000-0005-0000-0000-0000FD040000}"/>
    <cellStyle name="Total 9" xfId="1279" xr:uid="{00000000-0005-0000-0000-0000FE040000}"/>
    <cellStyle name="Ukupni zbroj 2" xfId="1280" xr:uid="{00000000-0005-0000-0000-0000FF040000}"/>
    <cellStyle name="Unos 2" xfId="1281" xr:uid="{00000000-0005-0000-0000-000000050000}"/>
    <cellStyle name="Valuta 2" xfId="438" xr:uid="{00000000-0005-0000-0000-000001050000}"/>
    <cellStyle name="Valuta 3" xfId="1282" xr:uid="{00000000-0005-0000-0000-000002050000}"/>
    <cellStyle name="Warning Text 1" xfId="1283" xr:uid="{00000000-0005-0000-0000-000003050000}"/>
    <cellStyle name="Warning Text 1 2" xfId="1284" xr:uid="{00000000-0005-0000-0000-000004050000}"/>
    <cellStyle name="Warning Text 2" xfId="1285" xr:uid="{00000000-0005-0000-0000-000005050000}"/>
    <cellStyle name="Warning Text 2 2" xfId="1286" xr:uid="{00000000-0005-0000-0000-000006050000}"/>
    <cellStyle name="Warning Text 3" xfId="1287" xr:uid="{00000000-0005-0000-0000-000007050000}"/>
    <cellStyle name="Warning Text 3 2" xfId="1288" xr:uid="{00000000-0005-0000-0000-000008050000}"/>
    <cellStyle name="Warning Text 4" xfId="1289" xr:uid="{00000000-0005-0000-0000-000009050000}"/>
    <cellStyle name="Warning Text 4 2" xfId="1290" xr:uid="{00000000-0005-0000-0000-00000A050000}"/>
    <cellStyle name="Warning Text 5" xfId="1291" xr:uid="{00000000-0005-0000-0000-00000B050000}"/>
    <cellStyle name="Warning Text 5 2" xfId="1292" xr:uid="{00000000-0005-0000-0000-00000C050000}"/>
    <cellStyle name="Warning Text 6" xfId="1293" xr:uid="{00000000-0005-0000-0000-00000D050000}"/>
    <cellStyle name="Warning Text 6 2" xfId="1294" xr:uid="{00000000-0005-0000-0000-00000E050000}"/>
    <cellStyle name="Warning Text 7" xfId="1295" xr:uid="{00000000-0005-0000-0000-00000F050000}"/>
    <cellStyle name="Warning Text 7 2" xfId="1296" xr:uid="{00000000-0005-0000-0000-000010050000}"/>
    <cellStyle name="Warning Text 8" xfId="1297" xr:uid="{00000000-0005-0000-0000-000011050000}"/>
    <cellStyle name="Zarez 2" xfId="416" xr:uid="{00000000-0005-0000-0000-000012050000}"/>
    <cellStyle name="Zarez 2 2" xfId="441" xr:uid="{00000000-0005-0000-0000-000013050000}"/>
    <cellStyle name="Zarez 3" xfId="1298" xr:uid="{00000000-0005-0000-0000-000014050000}"/>
    <cellStyle name="Zarez 4" xfId="1299" xr:uid="{00000000-0005-0000-0000-000015050000}"/>
    <cellStyle name="Zarez 5" xfId="455" xr:uid="{00000000-0005-0000-0000-000016050000}"/>
  </cellStyles>
  <dxfs count="1">
    <dxf>
      <font>
        <condense val="0"/>
        <extend val="0"/>
        <color indexed="9"/>
      </font>
    </dxf>
  </dxfs>
  <tableStyles count="0" defaultTableStyle="TableStyleMedium9"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123825</xdr:rowOff>
    </xdr:from>
    <xdr:to>
      <xdr:col>3</xdr:col>
      <xdr:colOff>145415</xdr:colOff>
      <xdr:row>7</xdr:row>
      <xdr:rowOff>69215</xdr:rowOff>
    </xdr:to>
    <xdr:pic>
      <xdr:nvPicPr>
        <xdr:cNvPr id="3" name="Picture 3">
          <a:extLst>
            <a:ext uri="{FF2B5EF4-FFF2-40B4-BE49-F238E27FC236}">
              <a16:creationId xmlns:a16="http://schemas.microsoft.com/office/drawing/2014/main" id="{64A0E1BF-009C-4409-901A-D04FEE9716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23825"/>
          <a:ext cx="2069465" cy="13360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SUZANA~1\LOCALS~1\Temp\2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ACIJA"/>
      <sheetName val="REKAPITULACIJA"/>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EC049-EF6A-4D81-A382-58E60A29C47A}">
  <dimension ref="A2:I45"/>
  <sheetViews>
    <sheetView view="pageLayout" topLeftCell="A13" zoomScaleNormal="100" workbookViewId="0">
      <selection activeCell="B31" sqref="B31:B32"/>
    </sheetView>
  </sheetViews>
  <sheetFormatPr defaultRowHeight="15"/>
  <cols>
    <col min="1" max="1" width="11.140625" style="291" customWidth="1"/>
    <col min="2" max="2" width="11" style="291" customWidth="1"/>
    <col min="3" max="16384" width="9.140625" style="291"/>
  </cols>
  <sheetData>
    <row r="2" spans="1:9" ht="20.25" customHeight="1">
      <c r="E2" s="315" t="s">
        <v>330</v>
      </c>
      <c r="F2" s="315"/>
      <c r="G2" s="315"/>
      <c r="H2" s="315"/>
      <c r="I2" s="315"/>
    </row>
    <row r="3" spans="1:9" ht="14.25" customHeight="1">
      <c r="E3" s="315" t="s">
        <v>331</v>
      </c>
      <c r="F3" s="315"/>
      <c r="G3" s="315"/>
      <c r="H3" s="315"/>
      <c r="I3" s="315"/>
    </row>
    <row r="4" spans="1:9">
      <c r="A4" s="291" t="s">
        <v>332</v>
      </c>
      <c r="E4" s="316" t="s">
        <v>333</v>
      </c>
      <c r="F4" s="316"/>
      <c r="G4" s="316"/>
      <c r="H4" s="316"/>
      <c r="I4" s="316"/>
    </row>
    <row r="10" spans="1:9" ht="25.5" customHeight="1">
      <c r="A10" s="295" t="s">
        <v>334</v>
      </c>
      <c r="C10" s="314" t="s">
        <v>343</v>
      </c>
      <c r="D10" s="314"/>
      <c r="E10" s="314"/>
      <c r="F10" s="314"/>
      <c r="G10" s="314"/>
      <c r="H10" s="314"/>
    </row>
    <row r="11" spans="1:9" ht="15.75">
      <c r="A11" s="292" t="s">
        <v>335</v>
      </c>
      <c r="B11" s="293"/>
      <c r="C11" s="139" t="s">
        <v>344</v>
      </c>
    </row>
    <row r="12" spans="1:9">
      <c r="A12" s="291" t="s">
        <v>336</v>
      </c>
    </row>
    <row r="13" spans="1:9" ht="15" customHeight="1">
      <c r="A13" s="294" t="s">
        <v>79</v>
      </c>
      <c r="B13" s="313" t="s">
        <v>250</v>
      </c>
      <c r="C13" s="313"/>
      <c r="D13" s="313"/>
      <c r="E13" s="313"/>
      <c r="F13" s="313"/>
      <c r="G13" s="313"/>
      <c r="H13" s="313"/>
    </row>
    <row r="15" spans="1:9" ht="15.75">
      <c r="A15" s="294" t="s">
        <v>337</v>
      </c>
      <c r="B15" s="294"/>
      <c r="C15" s="138" t="s">
        <v>251</v>
      </c>
      <c r="D15" s="294"/>
      <c r="E15" s="294"/>
    </row>
    <row r="24" spans="1:9" ht="26.25">
      <c r="A24" s="317" t="s">
        <v>338</v>
      </c>
      <c r="B24" s="317"/>
      <c r="C24" s="317"/>
      <c r="D24" s="317"/>
      <c r="E24" s="317"/>
      <c r="F24" s="317"/>
      <c r="G24" s="317"/>
      <c r="H24" s="317"/>
      <c r="I24" s="317"/>
    </row>
    <row r="25" spans="1:9">
      <c r="A25" s="318"/>
      <c r="B25" s="318"/>
      <c r="C25" s="318"/>
      <c r="D25" s="318"/>
      <c r="E25" s="318"/>
      <c r="F25" s="318"/>
      <c r="G25" s="318"/>
      <c r="H25" s="318"/>
      <c r="I25" s="318"/>
    </row>
    <row r="26" spans="1:9">
      <c r="A26" s="312" t="s">
        <v>357</v>
      </c>
      <c r="B26" s="312"/>
      <c r="C26" s="312"/>
      <c r="D26" s="312"/>
      <c r="E26" s="312"/>
      <c r="F26" s="312"/>
      <c r="G26" s="312"/>
      <c r="H26" s="312"/>
      <c r="I26" s="312"/>
    </row>
    <row r="35" spans="3:6">
      <c r="F35" s="291" t="s">
        <v>339</v>
      </c>
    </row>
    <row r="36" spans="3:6">
      <c r="F36" s="291" t="s">
        <v>340</v>
      </c>
    </row>
    <row r="42" spans="3:6">
      <c r="C42" s="291" t="s">
        <v>341</v>
      </c>
    </row>
    <row r="43" spans="3:6">
      <c r="C43" s="291" t="s">
        <v>342</v>
      </c>
    </row>
    <row r="45" spans="3:6">
      <c r="C45" s="291" t="s">
        <v>345</v>
      </c>
    </row>
  </sheetData>
  <mergeCells count="8">
    <mergeCell ref="A26:I26"/>
    <mergeCell ref="B13:H13"/>
    <mergeCell ref="C10:H10"/>
    <mergeCell ref="E2:I2"/>
    <mergeCell ref="E3:I3"/>
    <mergeCell ref="E4:I4"/>
    <mergeCell ref="A24:I24"/>
    <mergeCell ref="A25:I25"/>
  </mergeCells>
  <pageMargins left="0.7" right="0.7" top="0.75" bottom="0.75" header="0.3" footer="0.3"/>
  <pageSetup paperSize="9" orientation="portrait" r:id="rId1"/>
  <headerFooter>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2">
    <pageSetUpPr fitToPage="1"/>
  </sheetPr>
  <dimension ref="A2:F43"/>
  <sheetViews>
    <sheetView view="pageBreakPreview" topLeftCell="A15" zoomScaleSheetLayoutView="100" workbookViewId="0">
      <selection activeCell="E18" sqref="E8:E18"/>
    </sheetView>
  </sheetViews>
  <sheetFormatPr defaultRowHeight="14.25"/>
  <cols>
    <col min="1" max="1" width="7.7109375" customWidth="1"/>
    <col min="2" max="2" width="60.7109375" style="19" customWidth="1"/>
    <col min="3" max="3" width="15.7109375" style="2" customWidth="1"/>
    <col min="4" max="4" width="15.7109375" style="8" customWidth="1"/>
    <col min="5" max="5" width="15.7109375" style="32" customWidth="1"/>
    <col min="6" max="6" width="15.7109375" style="4" customWidth="1"/>
    <col min="10" max="10" width="9.42578125" bestFit="1" customWidth="1"/>
  </cols>
  <sheetData>
    <row r="2" spans="1:6" s="63" customFormat="1" ht="20.100000000000001" customHeight="1">
      <c r="A2" s="203"/>
      <c r="B2" s="202" t="s">
        <v>41</v>
      </c>
      <c r="C2" s="202" t="s">
        <v>193</v>
      </c>
      <c r="D2" s="202" t="s">
        <v>42</v>
      </c>
      <c r="E2" s="201" t="s">
        <v>43</v>
      </c>
      <c r="F2" s="263" t="s">
        <v>68</v>
      </c>
    </row>
    <row r="4" spans="1:6" ht="18">
      <c r="B4" s="43" t="s">
        <v>34</v>
      </c>
    </row>
    <row r="6" spans="1:6" ht="15.75">
      <c r="A6" s="38" t="s">
        <v>24</v>
      </c>
      <c r="B6" s="37" t="s">
        <v>11</v>
      </c>
      <c r="C6" s="39"/>
      <c r="D6" s="39"/>
      <c r="E6" s="41"/>
      <c r="F6" s="42"/>
    </row>
    <row r="7" spans="1:6" ht="15">
      <c r="A7" s="27"/>
      <c r="C7"/>
      <c r="D7"/>
    </row>
    <row r="8" spans="1:6" ht="135">
      <c r="A8" s="27"/>
      <c r="B8" s="89" t="s">
        <v>235</v>
      </c>
      <c r="C8"/>
      <c r="D8"/>
    </row>
    <row r="9" spans="1:6" ht="15.75">
      <c r="A9" s="27"/>
      <c r="B9" s="89"/>
      <c r="C9"/>
      <c r="D9"/>
    </row>
    <row r="10" spans="1:6" ht="15">
      <c r="A10" s="36" t="s">
        <v>27</v>
      </c>
      <c r="B10" s="15"/>
      <c r="C10" s="11"/>
      <c r="D10" s="13"/>
    </row>
    <row r="11" spans="1:6" ht="242.25">
      <c r="A11" s="7"/>
      <c r="B11" s="59" t="s">
        <v>321</v>
      </c>
      <c r="C11" s="11" t="s">
        <v>31</v>
      </c>
      <c r="D11" s="13">
        <v>12</v>
      </c>
      <c r="F11" s="4">
        <f>D11*E11</f>
        <v>0</v>
      </c>
    </row>
    <row r="12" spans="1:6">
      <c r="A12" s="7"/>
      <c r="B12" s="59"/>
      <c r="C12" s="11"/>
      <c r="D12" s="13"/>
    </row>
    <row r="13" spans="1:6" ht="15">
      <c r="A13" s="36" t="s">
        <v>3</v>
      </c>
      <c r="B13" s="15"/>
      <c r="C13" s="11"/>
      <c r="D13" s="13"/>
    </row>
    <row r="14" spans="1:6" ht="242.25">
      <c r="A14" s="7"/>
      <c r="B14" s="59" t="s">
        <v>322</v>
      </c>
      <c r="C14" s="11" t="s">
        <v>31</v>
      </c>
      <c r="D14" s="13">
        <v>5</v>
      </c>
      <c r="F14" s="4">
        <f>D14*E14</f>
        <v>0</v>
      </c>
    </row>
    <row r="15" spans="1:6">
      <c r="A15" s="7"/>
      <c r="B15" s="59"/>
      <c r="C15" s="11"/>
      <c r="D15" s="13"/>
    </row>
    <row r="16" spans="1:6">
      <c r="A16" s="23"/>
      <c r="B16" s="16"/>
      <c r="C16" s="11"/>
      <c r="D16" s="13"/>
      <c r="E16" s="35"/>
      <c r="F16" s="92"/>
    </row>
    <row r="17" spans="1:6">
      <c r="A17" s="36" t="s">
        <v>28</v>
      </c>
      <c r="B17" s="16"/>
      <c r="C17" s="11"/>
      <c r="D17" s="13"/>
      <c r="E17" s="31"/>
      <c r="F17" s="10"/>
    </row>
    <row r="18" spans="1:6" ht="114">
      <c r="A18" s="23"/>
      <c r="B18" s="60" t="s">
        <v>323</v>
      </c>
      <c r="C18" s="11" t="s">
        <v>31</v>
      </c>
      <c r="D18" s="13">
        <v>15</v>
      </c>
      <c r="F18" s="4">
        <f>D18*E18</f>
        <v>0</v>
      </c>
    </row>
    <row r="19" spans="1:6" ht="15.75">
      <c r="A19" s="27"/>
      <c r="B19" s="89"/>
      <c r="C19"/>
      <c r="D19"/>
    </row>
    <row r="20" spans="1:6" ht="15.75">
      <c r="A20" s="27"/>
      <c r="B20" s="89"/>
      <c r="C20"/>
      <c r="D20"/>
    </row>
    <row r="21" spans="1:6" ht="15.75">
      <c r="A21" s="27"/>
      <c r="B21" s="89"/>
      <c r="C21"/>
      <c r="D21"/>
    </row>
    <row r="22" spans="1:6" ht="15">
      <c r="A22" s="47" t="s">
        <v>24</v>
      </c>
      <c r="B22" s="40" t="s">
        <v>33</v>
      </c>
      <c r="C22" s="50"/>
      <c r="D22" s="50"/>
      <c r="E22" s="48"/>
      <c r="F22" s="265">
        <f>SUM(F11:F19)</f>
        <v>0</v>
      </c>
    </row>
    <row r="23" spans="1:6" ht="15.75">
      <c r="A23" s="27"/>
      <c r="B23" s="89"/>
      <c r="C23"/>
      <c r="D23"/>
    </row>
    <row r="24" spans="1:6">
      <c r="A24" s="23"/>
      <c r="B24" s="16"/>
      <c r="C24" s="11"/>
      <c r="D24" s="13"/>
      <c r="E24" s="35"/>
    </row>
    <row r="25" spans="1:6">
      <c r="A25" s="7"/>
      <c r="B25" s="59"/>
      <c r="C25" s="11"/>
      <c r="D25" s="13"/>
    </row>
    <row r="26" spans="1:6">
      <c r="A26" s="7"/>
      <c r="C26" s="11"/>
      <c r="D26"/>
    </row>
    <row r="27" spans="1:6" ht="12.75">
      <c r="B27"/>
      <c r="C27"/>
      <c r="D27"/>
      <c r="E27"/>
    </row>
    <row r="28" spans="1:6">
      <c r="C28" s="11"/>
      <c r="D28" s="13"/>
    </row>
    <row r="29" spans="1:6">
      <c r="A29" s="23"/>
      <c r="B29" s="16"/>
      <c r="C29" s="11"/>
      <c r="D29" s="13"/>
    </row>
    <row r="30" spans="1:6">
      <c r="A30" s="23"/>
      <c r="B30" s="16"/>
      <c r="C30" s="11"/>
      <c r="D30" s="13"/>
    </row>
    <row r="31" spans="1:6">
      <c r="A31" s="23"/>
      <c r="B31" s="16"/>
    </row>
    <row r="32" spans="1:6">
      <c r="D32" s="12"/>
    </row>
    <row r="33" spans="1:6">
      <c r="A33" s="23"/>
      <c r="B33" s="16"/>
    </row>
    <row r="34" spans="1:6">
      <c r="A34" s="7"/>
      <c r="C34" s="11"/>
      <c r="D34" s="13"/>
    </row>
    <row r="35" spans="1:6">
      <c r="A35" s="7"/>
      <c r="C35" s="11"/>
      <c r="D35" s="13"/>
    </row>
    <row r="36" spans="1:6">
      <c r="A36" s="23"/>
      <c r="B36" s="16"/>
    </row>
    <row r="37" spans="1:6">
      <c r="A37" s="23"/>
      <c r="B37" s="16"/>
      <c r="C37" s="11"/>
      <c r="D37" s="13"/>
    </row>
    <row r="38" spans="1:6">
      <c r="A38" s="23"/>
      <c r="B38" s="16"/>
      <c r="C38" s="11"/>
      <c r="D38" s="12"/>
    </row>
    <row r="39" spans="1:6">
      <c r="A39" s="8"/>
      <c r="B39" s="16"/>
    </row>
    <row r="40" spans="1:6">
      <c r="A40" s="7"/>
      <c r="C40"/>
      <c r="D40"/>
    </row>
    <row r="41" spans="1:6" ht="15">
      <c r="A41" s="24"/>
      <c r="B41" s="9"/>
      <c r="C41"/>
      <c r="D41"/>
      <c r="F41" s="34"/>
    </row>
    <row r="42" spans="1:6">
      <c r="A42" s="8"/>
    </row>
    <row r="43" spans="1:6">
      <c r="A43" s="8"/>
    </row>
  </sheetData>
  <phoneticPr fontId="0" type="noConversion"/>
  <pageMargins left="0.9055118110236221" right="0.31496062992125984" top="0.98425196850393704" bottom="0.98425196850393704" header="0.51181102362204722" footer="0.51181102362204722"/>
  <pageSetup paperSize="9" scale="69" fitToHeight="0" orientation="portrait" horizontalDpi="4294967294" r:id="rId1"/>
  <headerFooter alignWithMargins="0"/>
  <rowBreaks count="1" manualBreakCount="1">
    <brk id="24"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AC91-0E25-404B-BFD2-A657D0E60CF3}">
  <sheetPr>
    <pageSetUpPr fitToPage="1"/>
  </sheetPr>
  <dimension ref="A2:F55"/>
  <sheetViews>
    <sheetView view="pageLayout" topLeftCell="A11" zoomScaleNormal="100" zoomScaleSheetLayoutView="100" workbookViewId="0">
      <selection activeCell="E16" sqref="E6:E16"/>
    </sheetView>
  </sheetViews>
  <sheetFormatPr defaultRowHeight="14.25"/>
  <cols>
    <col min="1" max="1" width="7.7109375" customWidth="1"/>
    <col min="2" max="2" width="60.7109375" style="19" customWidth="1"/>
    <col min="3" max="3" width="15.7109375" style="2" customWidth="1"/>
    <col min="4" max="4" width="15.7109375" style="8" customWidth="1"/>
    <col min="5" max="5" width="15.7109375" style="32" customWidth="1"/>
    <col min="6" max="6" width="15.7109375" style="4" customWidth="1"/>
    <col min="10" max="10" width="9.42578125" bestFit="1" customWidth="1"/>
  </cols>
  <sheetData>
    <row r="2" spans="1:6" s="63" customFormat="1" ht="20.100000000000001" customHeight="1">
      <c r="A2" s="203"/>
      <c r="B2" s="202" t="s">
        <v>41</v>
      </c>
      <c r="C2" s="202" t="s">
        <v>193</v>
      </c>
      <c r="D2" s="202" t="s">
        <v>42</v>
      </c>
      <c r="E2" s="201" t="s">
        <v>43</v>
      </c>
      <c r="F2" s="263" t="s">
        <v>68</v>
      </c>
    </row>
    <row r="3" spans="1:6" ht="15">
      <c r="A3" s="1"/>
      <c r="B3" s="15"/>
      <c r="D3" s="6"/>
      <c r="E3" s="31"/>
      <c r="F3" s="3"/>
    </row>
    <row r="4" spans="1:6" ht="15.75">
      <c r="A4" s="38" t="s">
        <v>346</v>
      </c>
      <c r="B4" s="37" t="s">
        <v>347</v>
      </c>
      <c r="C4" s="39"/>
      <c r="D4" s="39"/>
      <c r="E4" s="41"/>
      <c r="F4" s="42"/>
    </row>
    <row r="5" spans="1:6" ht="15">
      <c r="A5" s="24"/>
      <c r="B5" s="9"/>
      <c r="C5"/>
      <c r="D5"/>
    </row>
    <row r="6" spans="1:6" ht="240">
      <c r="A6" s="24"/>
      <c r="B6" s="9" t="s">
        <v>348</v>
      </c>
      <c r="C6"/>
      <c r="D6"/>
    </row>
    <row r="7" spans="1:6">
      <c r="A7" s="23"/>
      <c r="B7" s="16"/>
      <c r="C7" s="11"/>
      <c r="D7" s="13"/>
    </row>
    <row r="8" spans="1:6">
      <c r="A8" s="23"/>
      <c r="B8" s="16"/>
      <c r="C8" s="11"/>
      <c r="D8" s="13"/>
    </row>
    <row r="9" spans="1:6">
      <c r="A9" s="36" t="s">
        <v>14</v>
      </c>
      <c r="B9" s="16"/>
      <c r="C9" s="11"/>
      <c r="D9" s="13"/>
    </row>
    <row r="10" spans="1:6" ht="199.5">
      <c r="A10" s="23"/>
      <c r="B10" s="16" t="s">
        <v>350</v>
      </c>
      <c r="C10" s="11"/>
      <c r="D10" s="13"/>
    </row>
    <row r="11" spans="1:6" ht="128.25">
      <c r="A11" s="23"/>
      <c r="B11" s="16" t="s">
        <v>351</v>
      </c>
      <c r="C11" s="11"/>
      <c r="D11" s="13"/>
    </row>
    <row r="12" spans="1:6" ht="16.5">
      <c r="A12" s="23"/>
      <c r="B12" s="16" t="s">
        <v>353</v>
      </c>
      <c r="C12" s="11" t="s">
        <v>349</v>
      </c>
      <c r="D12" s="13">
        <v>37.5</v>
      </c>
      <c r="F12" s="4">
        <f t="shared" ref="F12:F15" si="0">D12*E12</f>
        <v>0</v>
      </c>
    </row>
    <row r="13" spans="1:6" ht="16.5">
      <c r="A13" s="23"/>
      <c r="B13" s="16" t="s">
        <v>354</v>
      </c>
      <c r="C13" s="11" t="s">
        <v>349</v>
      </c>
      <c r="D13" s="13">
        <f>5</f>
        <v>5</v>
      </c>
      <c r="F13" s="4">
        <f t="shared" si="0"/>
        <v>0</v>
      </c>
    </row>
    <row r="14" spans="1:6">
      <c r="A14" s="23"/>
      <c r="B14" s="16" t="s">
        <v>355</v>
      </c>
      <c r="C14" s="11" t="s">
        <v>31</v>
      </c>
      <c r="D14" s="13">
        <v>12</v>
      </c>
      <c r="F14" s="4">
        <f t="shared" si="0"/>
        <v>0</v>
      </c>
    </row>
    <row r="15" spans="1:6">
      <c r="A15" s="23"/>
      <c r="B15" s="16" t="s">
        <v>356</v>
      </c>
      <c r="C15" s="11" t="s">
        <v>31</v>
      </c>
      <c r="D15" s="13">
        <v>5</v>
      </c>
      <c r="F15" s="4">
        <f t="shared" si="0"/>
        <v>0</v>
      </c>
    </row>
    <row r="16" spans="1:6">
      <c r="A16" s="23"/>
      <c r="B16" s="16"/>
      <c r="C16" s="11"/>
      <c r="D16" s="13"/>
    </row>
    <row r="17" spans="1:6">
      <c r="A17" s="296"/>
      <c r="B17" s="16"/>
      <c r="C17" s="11"/>
      <c r="D17" s="13"/>
    </row>
    <row r="18" spans="1:6" ht="15">
      <c r="A18" s="47" t="s">
        <v>346</v>
      </c>
      <c r="B18" s="40" t="s">
        <v>352</v>
      </c>
      <c r="C18" s="49"/>
      <c r="D18" s="297"/>
      <c r="E18" s="48"/>
      <c r="F18" s="265">
        <f>SUM(F7:F16)</f>
        <v>0</v>
      </c>
    </row>
    <row r="19" spans="1:6">
      <c r="A19" s="296"/>
      <c r="B19" s="16"/>
      <c r="C19" s="11"/>
      <c r="D19" s="13"/>
    </row>
    <row r="20" spans="1:6">
      <c r="A20" s="296"/>
      <c r="B20" s="16"/>
      <c r="C20" s="11"/>
      <c r="D20" s="13"/>
    </row>
    <row r="21" spans="1:6">
      <c r="A21" s="296"/>
      <c r="B21" s="16"/>
      <c r="C21" s="11"/>
      <c r="D21" s="13"/>
    </row>
    <row r="22" spans="1:6">
      <c r="A22" s="296"/>
      <c r="B22" s="16"/>
      <c r="C22" s="11"/>
      <c r="D22" s="13"/>
    </row>
    <row r="23" spans="1:6">
      <c r="A23" s="296"/>
      <c r="B23" s="16"/>
      <c r="C23" s="11"/>
      <c r="D23" s="13"/>
    </row>
    <row r="24" spans="1:6">
      <c r="A24" s="296"/>
      <c r="B24" s="16"/>
      <c r="C24" s="11"/>
      <c r="D24" s="13"/>
    </row>
    <row r="25" spans="1:6">
      <c r="A25" s="296"/>
      <c r="B25" s="16"/>
      <c r="C25" s="11"/>
      <c r="D25" s="13"/>
    </row>
    <row r="26" spans="1:6">
      <c r="A26" s="296"/>
      <c r="B26" s="16"/>
      <c r="C26" s="11"/>
      <c r="D26" s="13"/>
    </row>
    <row r="27" spans="1:6">
      <c r="A27" s="296"/>
      <c r="B27" s="298"/>
      <c r="C27" s="11"/>
      <c r="D27" s="13"/>
    </row>
    <row r="28" spans="1:6">
      <c r="A28" s="296"/>
      <c r="B28" s="298"/>
      <c r="C28" s="11"/>
      <c r="D28" s="13"/>
    </row>
    <row r="29" spans="1:6">
      <c r="A29" s="296"/>
      <c r="B29" s="298"/>
      <c r="C29" s="11"/>
      <c r="D29" s="13"/>
    </row>
    <row r="30" spans="1:6">
      <c r="A30" s="23"/>
      <c r="B30" s="16"/>
      <c r="C30" s="11"/>
      <c r="D30" s="13"/>
    </row>
    <row r="31" spans="1:6" ht="15">
      <c r="A31" s="23"/>
      <c r="B31" s="16"/>
      <c r="C31" s="299"/>
      <c r="D31" s="300"/>
      <c r="E31" s="301"/>
      <c r="F31" s="302"/>
    </row>
    <row r="32" spans="1:6" ht="15">
      <c r="A32" s="296"/>
      <c r="B32" s="16"/>
      <c r="C32" s="299"/>
      <c r="D32" s="300"/>
      <c r="E32" s="301"/>
      <c r="F32" s="302"/>
    </row>
    <row r="33" spans="1:6">
      <c r="A33" s="23"/>
      <c r="B33" s="16"/>
      <c r="C33" s="7"/>
      <c r="D33" s="300"/>
      <c r="E33" s="301"/>
      <c r="F33" s="302"/>
    </row>
    <row r="34" spans="1:6">
      <c r="A34" s="23"/>
      <c r="B34" s="16"/>
      <c r="C34" s="303"/>
      <c r="D34" s="300"/>
      <c r="E34" s="301"/>
      <c r="F34" s="302"/>
    </row>
    <row r="35" spans="1:6" ht="15">
      <c r="A35" s="8"/>
      <c r="B35" s="304"/>
      <c r="C35" s="303"/>
      <c r="D35" s="300"/>
      <c r="E35" s="301"/>
      <c r="F35" s="302"/>
    </row>
    <row r="36" spans="1:6" ht="15">
      <c r="A36" s="23"/>
      <c r="B36" s="298"/>
      <c r="C36" s="299"/>
      <c r="D36" s="300"/>
      <c r="E36" s="301"/>
      <c r="F36" s="302"/>
    </row>
    <row r="37" spans="1:6">
      <c r="A37" s="24"/>
      <c r="B37" s="16"/>
      <c r="C37" s="305"/>
      <c r="D37" s="300"/>
      <c r="E37" s="301"/>
      <c r="F37" s="302"/>
    </row>
    <row r="38" spans="1:6">
      <c r="A38" s="5"/>
      <c r="B38" s="298"/>
      <c r="C38" s="305"/>
      <c r="D38" s="300"/>
      <c r="E38" s="301"/>
      <c r="F38" s="302"/>
    </row>
    <row r="39" spans="1:6" ht="15">
      <c r="B39" s="304"/>
      <c r="C39" s="305"/>
      <c r="D39" s="300"/>
      <c r="E39" s="301"/>
      <c r="F39" s="302"/>
    </row>
    <row r="40" spans="1:6">
      <c r="B40" s="298"/>
      <c r="C40" s="7"/>
      <c r="D40" s="300"/>
      <c r="E40" s="301"/>
      <c r="F40" s="302"/>
    </row>
    <row r="41" spans="1:6">
      <c r="B41" s="298"/>
      <c r="C41" s="303"/>
      <c r="D41" s="300"/>
      <c r="E41" s="301"/>
      <c r="F41" s="302"/>
    </row>
    <row r="42" spans="1:6">
      <c r="B42" s="298"/>
      <c r="C42" s="7"/>
      <c r="D42" s="300"/>
      <c r="E42" s="301"/>
      <c r="F42" s="302"/>
    </row>
    <row r="43" spans="1:6">
      <c r="B43" s="298"/>
      <c r="C43" s="303"/>
      <c r="D43" s="300"/>
      <c r="E43" s="301"/>
      <c r="F43" s="302"/>
    </row>
    <row r="44" spans="1:6">
      <c r="C44" s="305"/>
      <c r="D44" s="300"/>
      <c r="E44" s="301"/>
      <c r="F44" s="302"/>
    </row>
    <row r="45" spans="1:6">
      <c r="B45" s="306"/>
      <c r="C45" s="305"/>
      <c r="D45" s="300"/>
      <c r="E45" s="301"/>
      <c r="F45" s="302"/>
    </row>
    <row r="46" spans="1:6">
      <c r="B46" s="306"/>
      <c r="C46" s="305"/>
      <c r="D46" s="300"/>
      <c r="E46" s="301"/>
      <c r="F46" s="302"/>
    </row>
    <row r="47" spans="1:6">
      <c r="B47" s="298"/>
      <c r="C47" s="7"/>
      <c r="D47" s="300"/>
      <c r="E47" s="301"/>
      <c r="F47" s="302"/>
    </row>
    <row r="48" spans="1:6">
      <c r="B48" s="298"/>
      <c r="C48" s="305"/>
      <c r="D48" s="300"/>
      <c r="E48" s="301"/>
      <c r="F48" s="302"/>
    </row>
    <row r="49" spans="2:6">
      <c r="B49" s="298"/>
      <c r="C49" s="11"/>
      <c r="D49" s="12"/>
    </row>
    <row r="50" spans="2:6">
      <c r="B50" s="298"/>
    </row>
    <row r="51" spans="2:6">
      <c r="B51" s="298"/>
      <c r="C51" s="11"/>
      <c r="D51" s="13"/>
    </row>
    <row r="52" spans="2:6">
      <c r="B52" s="16"/>
      <c r="C52"/>
      <c r="D52"/>
      <c r="F52" s="34"/>
    </row>
    <row r="53" spans="2:6">
      <c r="B53" s="16"/>
      <c r="C53"/>
      <c r="D53"/>
    </row>
    <row r="54" spans="2:6">
      <c r="B54" s="16"/>
    </row>
    <row r="55" spans="2:6" ht="15">
      <c r="B55" s="9"/>
    </row>
  </sheetData>
  <pageMargins left="0.9055118110236221" right="0.31496062992125984" top="0.98425196850393704" bottom="0.98425196850393704" header="0.51181102362204722" footer="0.51181102362204722"/>
  <pageSetup paperSize="9" scale="69" fitToHeight="0" orientation="portrait" horizontalDpi="4294967294" r:id="rId1"/>
  <headerFooter alignWithMargins="0"/>
  <rowBreaks count="1" manualBreakCount="1">
    <brk id="78"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7">
    <pageSetUpPr fitToPage="1"/>
  </sheetPr>
  <dimension ref="A2:F111"/>
  <sheetViews>
    <sheetView view="pageBreakPreview" zoomScaleSheetLayoutView="100" workbookViewId="0">
      <selection activeCell="E6" sqref="E6:E41"/>
    </sheetView>
  </sheetViews>
  <sheetFormatPr defaultRowHeight="14.25"/>
  <cols>
    <col min="1" max="1" width="7.7109375" style="14" customWidth="1"/>
    <col min="2" max="2" width="60.7109375" style="19" customWidth="1"/>
    <col min="3" max="3" width="15.7109375" style="14" customWidth="1"/>
    <col min="4" max="4" width="15.7109375" style="105" customWidth="1"/>
    <col min="5" max="5" width="15.7109375" style="61" customWidth="1"/>
    <col min="6" max="6" width="15.7109375" style="126" customWidth="1"/>
    <col min="7" max="9" width="9.140625" style="108"/>
    <col min="10" max="10" width="9.42578125" style="108" bestFit="1" customWidth="1"/>
    <col min="11" max="16384" width="9.140625" style="108"/>
  </cols>
  <sheetData>
    <row r="2" spans="1:6" s="63" customFormat="1" ht="20.100000000000001" customHeight="1">
      <c r="A2" s="203"/>
      <c r="B2" s="202" t="s">
        <v>41</v>
      </c>
      <c r="C2" s="202" t="s">
        <v>193</v>
      </c>
      <c r="D2" s="202" t="s">
        <v>42</v>
      </c>
      <c r="E2" s="201" t="s">
        <v>43</v>
      </c>
      <c r="F2" s="263" t="s">
        <v>68</v>
      </c>
    </row>
    <row r="3" spans="1:6" ht="15">
      <c r="A3" s="104"/>
      <c r="B3" s="99"/>
      <c r="E3" s="106"/>
      <c r="F3" s="107"/>
    </row>
    <row r="4" spans="1:6" ht="15.75">
      <c r="A4" s="44" t="s">
        <v>63</v>
      </c>
      <c r="B4" s="45" t="s">
        <v>207</v>
      </c>
      <c r="C4" s="131"/>
      <c r="D4" s="132"/>
      <c r="E4" s="132"/>
      <c r="F4" s="267"/>
    </row>
    <row r="5" spans="1:6">
      <c r="A5" s="133"/>
      <c r="D5" s="61"/>
    </row>
    <row r="6" spans="1:6" ht="195">
      <c r="A6" s="133"/>
      <c r="B6" s="30" t="s">
        <v>244</v>
      </c>
      <c r="D6" s="61"/>
    </row>
    <row r="7" spans="1:6">
      <c r="A7" s="133"/>
      <c r="B7" s="135"/>
    </row>
    <row r="8" spans="1:6" ht="12.75">
      <c r="A8" s="134" t="s">
        <v>62</v>
      </c>
      <c r="B8" s="135"/>
    </row>
    <row r="9" spans="1:6" ht="57">
      <c r="A9" s="255"/>
      <c r="B9" s="60" t="s">
        <v>214</v>
      </c>
    </row>
    <row r="10" spans="1:6" ht="28.5">
      <c r="A10" s="255"/>
      <c r="B10" s="59" t="s">
        <v>215</v>
      </c>
    </row>
    <row r="11" spans="1:6" ht="171.75">
      <c r="A11" s="133"/>
      <c r="B11" s="59" t="s">
        <v>324</v>
      </c>
    </row>
    <row r="12" spans="1:6" ht="114">
      <c r="A12" s="133"/>
      <c r="B12" s="60" t="s">
        <v>245</v>
      </c>
    </row>
    <row r="13" spans="1:6" ht="42.75">
      <c r="A13" s="133"/>
      <c r="B13" s="60" t="s">
        <v>246</v>
      </c>
    </row>
    <row r="14" spans="1:6" ht="71.25">
      <c r="A14" s="133"/>
      <c r="B14" s="60" t="s">
        <v>247</v>
      </c>
    </row>
    <row r="15" spans="1:6" ht="42.75">
      <c r="A15" s="133"/>
      <c r="B15" s="60" t="s">
        <v>248</v>
      </c>
    </row>
    <row r="16" spans="1:6" ht="142.5">
      <c r="A16" s="133"/>
      <c r="B16" s="60" t="s">
        <v>325</v>
      </c>
    </row>
    <row r="17" spans="1:6" ht="28.5">
      <c r="A17" s="133"/>
      <c r="B17" s="60" t="s">
        <v>212</v>
      </c>
    </row>
    <row r="18" spans="1:6">
      <c r="A18" s="133"/>
      <c r="B18" s="249" t="s">
        <v>213</v>
      </c>
    </row>
    <row r="19" spans="1:6">
      <c r="A19" s="133"/>
      <c r="B19" s="249"/>
    </row>
    <row r="20" spans="1:6">
      <c r="A20" s="133"/>
      <c r="B20" s="249"/>
    </row>
    <row r="21" spans="1:6" ht="43.5">
      <c r="A21" s="251" t="s">
        <v>210</v>
      </c>
      <c r="B21" s="250" t="s">
        <v>326</v>
      </c>
      <c r="C21" s="252" t="s">
        <v>30</v>
      </c>
      <c r="D21" s="253">
        <v>2</v>
      </c>
      <c r="E21" s="254"/>
      <c r="F21" s="268">
        <f t="shared" ref="F21:F22" si="0">D21*E21</f>
        <v>0</v>
      </c>
    </row>
    <row r="22" spans="1:6" ht="43.5">
      <c r="A22" s="251" t="s">
        <v>211</v>
      </c>
      <c r="B22" s="250" t="s">
        <v>327</v>
      </c>
      <c r="C22" s="252" t="s">
        <v>30</v>
      </c>
      <c r="D22" s="253">
        <v>3</v>
      </c>
      <c r="E22" s="254"/>
      <c r="F22" s="268">
        <f t="shared" si="0"/>
        <v>0</v>
      </c>
    </row>
    <row r="23" spans="1:6">
      <c r="A23" s="133"/>
      <c r="B23" s="136"/>
    </row>
    <row r="24" spans="1:6" ht="12.75">
      <c r="A24" s="134" t="s">
        <v>220</v>
      </c>
      <c r="B24" s="136"/>
    </row>
    <row r="25" spans="1:6" ht="99.75">
      <c r="A25" s="133"/>
      <c r="B25" s="277" t="s">
        <v>249</v>
      </c>
      <c r="C25" s="11" t="s">
        <v>31</v>
      </c>
      <c r="D25" s="13">
        <v>8</v>
      </c>
      <c r="E25" s="32"/>
      <c r="F25" s="4">
        <f>D25*E25</f>
        <v>0</v>
      </c>
    </row>
    <row r="26" spans="1:6">
      <c r="A26" s="133"/>
      <c r="B26" s="136"/>
    </row>
    <row r="27" spans="1:6">
      <c r="A27" s="133"/>
      <c r="B27" s="136"/>
    </row>
    <row r="28" spans="1:6" ht="20.25" customHeight="1">
      <c r="A28" s="133"/>
      <c r="B28" s="136"/>
    </row>
    <row r="29" spans="1:6">
      <c r="A29" s="133"/>
      <c r="B29" s="136"/>
    </row>
    <row r="30" spans="1:6" ht="15">
      <c r="A30" s="51" t="s">
        <v>63</v>
      </c>
      <c r="B30" s="52" t="s">
        <v>209</v>
      </c>
      <c r="C30" s="53"/>
      <c r="D30" s="54"/>
      <c r="E30" s="54"/>
      <c r="F30" s="265">
        <f>SUM(F17:F29)</f>
        <v>0</v>
      </c>
    </row>
    <row r="31" spans="1:6">
      <c r="A31" s="133"/>
      <c r="D31" s="61"/>
    </row>
    <row r="33" spans="2:2">
      <c r="B33" s="85"/>
    </row>
    <row r="34" spans="2:2" ht="15.75">
      <c r="B34" s="137"/>
    </row>
    <row r="35" spans="2:2">
      <c r="B35" s="85"/>
    </row>
    <row r="36" spans="2:2" ht="15.75">
      <c r="B36" s="137"/>
    </row>
    <row r="37" spans="2:2" ht="14.25" customHeight="1">
      <c r="B37" s="85"/>
    </row>
    <row r="41" spans="2:2" ht="22.5" customHeight="1"/>
    <row r="53" ht="13.5" customHeight="1"/>
    <row r="95" ht="93" customHeight="1"/>
    <row r="111" ht="14.25" customHeight="1"/>
  </sheetData>
  <phoneticPr fontId="0" type="noConversion"/>
  <pageMargins left="0.9055118110236221" right="0.31496062992125984" top="0.98425196850393704" bottom="0.98425196850393704" header="0.51181102362204722" footer="0.51181102362204722"/>
  <pageSetup paperSize="9" scale="69" fitToHeight="0" orientation="portrait" horizontalDpi="4294967293" r:id="rId1"/>
  <headerFooter alignWithMargins="0"/>
  <rowBreaks count="2" manualBreakCount="2">
    <brk id="32" max="5" man="1"/>
    <brk id="45"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rgb="FFFF0000"/>
    <pageSetUpPr fitToPage="1"/>
  </sheetPr>
  <dimension ref="A8:E43"/>
  <sheetViews>
    <sheetView view="pageBreakPreview" topLeftCell="A7" zoomScaleSheetLayoutView="100" workbookViewId="0">
      <selection activeCell="E15" sqref="E15"/>
    </sheetView>
  </sheetViews>
  <sheetFormatPr defaultRowHeight="14.25"/>
  <cols>
    <col min="1" max="1" width="7.7109375" customWidth="1"/>
    <col min="2" max="2" width="60.7109375" style="19" customWidth="1"/>
    <col min="3" max="3" width="9.42578125" style="2" customWidth="1"/>
    <col min="4" max="4" width="11" style="8" customWidth="1"/>
    <col min="5" max="5" width="15.28515625" style="4" customWidth="1"/>
    <col min="9" max="9" width="9.42578125" bestFit="1" customWidth="1"/>
  </cols>
  <sheetData>
    <row r="8" spans="1:5" ht="15">
      <c r="A8" s="1"/>
      <c r="B8" s="15"/>
      <c r="D8" s="6"/>
      <c r="E8" s="3"/>
    </row>
    <row r="9" spans="1:5" ht="15.75">
      <c r="A9" s="55" t="s">
        <v>12</v>
      </c>
      <c r="B9" s="45" t="s">
        <v>26</v>
      </c>
      <c r="C9" s="45"/>
      <c r="D9" s="45"/>
      <c r="E9" s="46"/>
    </row>
    <row r="10" spans="1:5" ht="15">
      <c r="A10" s="28"/>
      <c r="B10" s="9"/>
      <c r="E10" s="34"/>
    </row>
    <row r="11" spans="1:5" ht="15">
      <c r="A11" s="28"/>
      <c r="B11" s="9"/>
      <c r="E11" s="34"/>
    </row>
    <row r="12" spans="1:5">
      <c r="A12" s="25" t="s">
        <v>24</v>
      </c>
      <c r="B12" s="19" t="s">
        <v>75</v>
      </c>
      <c r="E12" s="4">
        <f>'B.1. Limarski radovi '!F22</f>
        <v>0</v>
      </c>
    </row>
    <row r="13" spans="1:5">
      <c r="A13" s="7"/>
      <c r="C13"/>
    </row>
    <row r="14" spans="1:5" s="309" customFormat="1">
      <c r="A14" s="307" t="s">
        <v>346</v>
      </c>
      <c r="B14" s="308" t="s">
        <v>347</v>
      </c>
      <c r="E14" s="310">
        <f>'B.2. Keramicarski radovi'!F18</f>
        <v>0</v>
      </c>
    </row>
    <row r="15" spans="1:5">
      <c r="A15" s="25"/>
      <c r="B15" s="18"/>
      <c r="C15"/>
    </row>
    <row r="16" spans="1:5">
      <c r="A16" s="25" t="s">
        <v>63</v>
      </c>
      <c r="B16" s="18" t="s">
        <v>207</v>
      </c>
      <c r="C16"/>
      <c r="E16" s="4">
        <f>'B.7. Vanjska PVC stolarija'!F30</f>
        <v>0</v>
      </c>
    </row>
    <row r="17" spans="1:5">
      <c r="A17" s="25"/>
      <c r="B17" s="18"/>
      <c r="C17"/>
    </row>
    <row r="18" spans="1:5" ht="15">
      <c r="A18" s="56" t="s">
        <v>12</v>
      </c>
      <c r="B18" s="40" t="s">
        <v>25</v>
      </c>
      <c r="C18" s="57"/>
      <c r="D18" s="58"/>
      <c r="E18" s="266">
        <f>SUM(E12:E17)</f>
        <v>0</v>
      </c>
    </row>
    <row r="19" spans="1:5" ht="15">
      <c r="A19" s="28"/>
      <c r="B19" s="9"/>
      <c r="C19"/>
      <c r="E19" s="34"/>
    </row>
    <row r="20" spans="1:5" ht="15">
      <c r="A20" s="28"/>
      <c r="B20" s="9"/>
      <c r="C20"/>
      <c r="E20" s="34"/>
    </row>
    <row r="21" spans="1:5" ht="15">
      <c r="A21" s="28"/>
      <c r="B21" s="9"/>
      <c r="C21"/>
      <c r="E21" s="34"/>
    </row>
    <row r="22" spans="1:5" ht="15">
      <c r="A22" s="28"/>
      <c r="B22" s="9"/>
      <c r="C22"/>
      <c r="E22" s="34"/>
    </row>
    <row r="23" spans="1:5" ht="15">
      <c r="A23" s="28"/>
      <c r="B23" s="9"/>
      <c r="C23"/>
      <c r="E23" s="34"/>
    </row>
    <row r="24" spans="1:5" ht="15">
      <c r="A24" s="28"/>
      <c r="B24" s="9"/>
      <c r="C24"/>
      <c r="E24" s="34"/>
    </row>
    <row r="25" spans="1:5" ht="15">
      <c r="A25" s="28"/>
      <c r="B25" s="9"/>
      <c r="C25"/>
      <c r="E25" s="34"/>
    </row>
    <row r="26" spans="1:5" ht="15">
      <c r="A26" s="28"/>
      <c r="B26" s="9"/>
      <c r="C26"/>
      <c r="E26" s="34"/>
    </row>
    <row r="27" spans="1:5" ht="12.75">
      <c r="B27"/>
      <c r="C27"/>
      <c r="D27"/>
    </row>
    <row r="28" spans="1:5" ht="12.75">
      <c r="B28"/>
      <c r="C28"/>
      <c r="D28"/>
    </row>
    <row r="29" spans="1:5" ht="12.75">
      <c r="B29"/>
      <c r="C29"/>
      <c r="D29"/>
    </row>
    <row r="30" spans="1:5" ht="12.75">
      <c r="B30"/>
      <c r="C30"/>
      <c r="D30"/>
    </row>
    <row r="31" spans="1:5" ht="12.75">
      <c r="B31"/>
      <c r="C31"/>
      <c r="D31"/>
    </row>
    <row r="32" spans="1:5" ht="12.75">
      <c r="B32"/>
      <c r="C32"/>
      <c r="D32"/>
    </row>
    <row r="33" spans="1:5" ht="12.75">
      <c r="B33"/>
      <c r="C33"/>
      <c r="D33"/>
    </row>
    <row r="34" spans="1:5" ht="12.75">
      <c r="B34"/>
      <c r="C34"/>
      <c r="D34"/>
    </row>
    <row r="35" spans="1:5" ht="12.75">
      <c r="B35"/>
      <c r="C35"/>
      <c r="D35"/>
    </row>
    <row r="36" spans="1:5" ht="12.75">
      <c r="B36"/>
      <c r="C36"/>
      <c r="D36"/>
    </row>
    <row r="37" spans="1:5" ht="12.75">
      <c r="B37"/>
      <c r="C37"/>
      <c r="D37"/>
    </row>
    <row r="38" spans="1:5" ht="15">
      <c r="A38" s="24"/>
      <c r="B38" s="9"/>
      <c r="E38" s="34"/>
    </row>
    <row r="39" spans="1:5">
      <c r="A39" s="28"/>
      <c r="B39" s="20"/>
      <c r="C39" s="20"/>
      <c r="E39" s="34"/>
    </row>
    <row r="40" spans="1:5" ht="12.75">
      <c r="A40" s="22"/>
      <c r="B40" s="21"/>
      <c r="C40"/>
      <c r="E40" s="34"/>
    </row>
    <row r="41" spans="1:5" ht="15">
      <c r="A41" s="17"/>
      <c r="B41" s="9"/>
      <c r="E41" s="34"/>
    </row>
    <row r="43" spans="1:5" ht="15">
      <c r="B43" s="29"/>
    </row>
  </sheetData>
  <phoneticPr fontId="0" type="noConversion"/>
  <pageMargins left="0.9055118110236221" right="0.31496062992125984" top="0.98425196850393704" bottom="0.98425196850393704" header="0.51181102362204722" footer="0.51181102362204722"/>
  <pageSetup paperSize="9" scale="88" fitToHeight="0" orientation="portrait" horizontalDpi="4294967294"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sheetPr>
  <dimension ref="A3:G62"/>
  <sheetViews>
    <sheetView view="pageBreakPreview" topLeftCell="A34" zoomScaleSheetLayoutView="100" workbookViewId="0">
      <selection activeCell="B56" sqref="B56"/>
    </sheetView>
  </sheetViews>
  <sheetFormatPr defaultRowHeight="14.25"/>
  <cols>
    <col min="1" max="1" width="7.7109375" style="63" customWidth="1"/>
    <col min="2" max="2" width="60.7109375" style="176" customWidth="1"/>
    <col min="3" max="3" width="10.7109375" style="117" customWidth="1"/>
    <col min="4" max="4" width="10.7109375" style="171" customWidth="1"/>
    <col min="5" max="5" width="10.7109375" style="63" customWidth="1"/>
    <col min="6" max="6" width="15.7109375" style="174" customWidth="1"/>
    <col min="7" max="7" width="13.7109375" style="63" customWidth="1"/>
    <col min="8" max="10" width="9.140625" style="63"/>
    <col min="11" max="11" width="9.42578125" style="63" bestFit="1" customWidth="1"/>
    <col min="12" max="16384" width="9.140625" style="63"/>
  </cols>
  <sheetData>
    <row r="3" spans="1:7" ht="16.5" thickBot="1">
      <c r="A3" s="221"/>
      <c r="B3" s="222" t="s">
        <v>76</v>
      </c>
      <c r="C3" s="221"/>
      <c r="D3" s="221"/>
      <c r="E3" s="221"/>
      <c r="F3" s="269"/>
      <c r="G3" s="248"/>
    </row>
    <row r="4" spans="1:7" ht="15.75" thickTop="1">
      <c r="A4" s="223"/>
      <c r="B4" s="220"/>
      <c r="C4" s="63"/>
      <c r="F4" s="270"/>
    </row>
    <row r="5" spans="1:7" ht="15">
      <c r="A5" s="223"/>
      <c r="B5" s="220"/>
      <c r="C5" s="63"/>
      <c r="F5" s="270"/>
    </row>
    <row r="6" spans="1:7" ht="15">
      <c r="A6" s="223"/>
      <c r="B6" s="220"/>
      <c r="C6" s="63"/>
      <c r="F6" s="270"/>
    </row>
    <row r="7" spans="1:7" ht="15">
      <c r="A7" s="223"/>
      <c r="B7" s="220"/>
      <c r="C7" s="63"/>
      <c r="F7" s="270"/>
    </row>
    <row r="8" spans="1:7" ht="15">
      <c r="A8" s="223"/>
      <c r="B8" s="220"/>
      <c r="C8" s="63"/>
      <c r="F8" s="270"/>
    </row>
    <row r="9" spans="1:7" ht="15">
      <c r="A9" s="223"/>
      <c r="B9" s="220"/>
      <c r="C9" s="63"/>
      <c r="F9" s="270"/>
    </row>
    <row r="10" spans="1:7" ht="15">
      <c r="A10" s="223"/>
      <c r="B10" s="220"/>
      <c r="C10" s="63"/>
      <c r="F10" s="270"/>
    </row>
    <row r="11" spans="1:7" ht="15">
      <c r="A11" s="223"/>
      <c r="B11" s="220"/>
      <c r="C11" s="63"/>
      <c r="F11" s="270"/>
    </row>
    <row r="12" spans="1:7" ht="15">
      <c r="A12" s="223"/>
      <c r="B12" s="220"/>
      <c r="C12" s="63"/>
      <c r="F12" s="270"/>
    </row>
    <row r="13" spans="1:7" ht="15">
      <c r="A13" s="223"/>
      <c r="B13" s="220"/>
      <c r="C13" s="63"/>
      <c r="F13" s="270"/>
    </row>
    <row r="14" spans="1:7" ht="15">
      <c r="A14" s="223"/>
      <c r="B14" s="220"/>
      <c r="C14" s="63"/>
      <c r="F14" s="270"/>
    </row>
    <row r="15" spans="1:7" ht="15">
      <c r="A15" s="219"/>
      <c r="B15" s="199"/>
      <c r="D15" s="118"/>
      <c r="E15" s="121"/>
      <c r="F15" s="93"/>
    </row>
    <row r="16" spans="1:7" ht="15">
      <c r="A16" s="219"/>
      <c r="B16" s="220"/>
      <c r="C16" s="63"/>
      <c r="E16" s="175"/>
    </row>
    <row r="17" spans="1:7">
      <c r="A17" s="183"/>
      <c r="C17" s="74"/>
      <c r="D17" s="95"/>
      <c r="E17" s="75"/>
    </row>
    <row r="18" spans="1:7">
      <c r="A18" s="183"/>
      <c r="C18" s="74"/>
      <c r="D18" s="95"/>
      <c r="E18" s="75"/>
    </row>
    <row r="19" spans="1:7">
      <c r="A19" s="183"/>
      <c r="C19" s="74"/>
      <c r="D19" s="95"/>
      <c r="E19" s="75"/>
    </row>
    <row r="20" spans="1:7">
      <c r="A20" s="183"/>
      <c r="C20" s="74"/>
      <c r="D20" s="95"/>
      <c r="E20" s="75"/>
    </row>
    <row r="21" spans="1:7">
      <c r="A21" s="183"/>
      <c r="C21" s="74"/>
      <c r="D21" s="95"/>
      <c r="E21" s="75"/>
    </row>
    <row r="22" spans="1:7">
      <c r="A22" s="183"/>
      <c r="C22" s="74"/>
      <c r="D22" s="95"/>
      <c r="E22" s="75"/>
      <c r="G22" s="174"/>
    </row>
    <row r="23" spans="1:7" ht="15">
      <c r="A23" s="223"/>
      <c r="B23" s="220"/>
      <c r="C23" s="63"/>
      <c r="F23" s="270"/>
      <c r="G23" s="174"/>
    </row>
    <row r="24" spans="1:7" ht="15">
      <c r="A24" s="223"/>
      <c r="B24" s="220"/>
      <c r="C24" s="63"/>
      <c r="F24" s="270"/>
    </row>
    <row r="25" spans="1:7" ht="15">
      <c r="A25" s="223"/>
      <c r="B25" s="220"/>
      <c r="C25" s="63"/>
      <c r="F25" s="270"/>
    </row>
    <row r="26" spans="1:7" ht="15">
      <c r="A26" s="223"/>
      <c r="B26" s="220"/>
      <c r="C26" s="63"/>
      <c r="F26" s="270"/>
    </row>
    <row r="27" spans="1:7" ht="15">
      <c r="A27" s="223"/>
      <c r="B27" s="224"/>
      <c r="C27" s="63"/>
      <c r="F27" s="270"/>
    </row>
    <row r="28" spans="1:7" ht="15">
      <c r="A28" s="223"/>
      <c r="B28" s="220"/>
      <c r="C28" s="63"/>
      <c r="F28" s="270"/>
    </row>
    <row r="29" spans="1:7" ht="15">
      <c r="A29" s="223"/>
      <c r="B29" s="220"/>
      <c r="C29" s="63"/>
      <c r="F29" s="270"/>
    </row>
    <row r="45" spans="1:6" ht="15">
      <c r="A45" s="65"/>
      <c r="B45" s="199"/>
      <c r="D45" s="118"/>
      <c r="E45" s="93"/>
      <c r="F45" s="93"/>
    </row>
    <row r="46" spans="1:6">
      <c r="A46" s="228"/>
    </row>
    <row r="47" spans="1:6" ht="15">
      <c r="A47" s="219" t="s">
        <v>21</v>
      </c>
      <c r="B47" s="229" t="s">
        <v>23</v>
      </c>
      <c r="C47" s="230"/>
      <c r="D47" s="231"/>
      <c r="E47" s="232"/>
      <c r="F47" s="272">
        <f>'Rekapitulacija gr. r.'!E27</f>
        <v>0</v>
      </c>
    </row>
    <row r="48" spans="1:6">
      <c r="A48" s="225"/>
      <c r="B48" s="226"/>
      <c r="C48" s="228"/>
      <c r="D48" s="227"/>
      <c r="E48" s="228"/>
      <c r="F48" s="271"/>
    </row>
    <row r="49" spans="1:7" ht="15">
      <c r="A49" s="234" t="s">
        <v>208</v>
      </c>
      <c r="B49" s="229" t="s">
        <v>25</v>
      </c>
      <c r="C49" s="232"/>
      <c r="D49" s="231"/>
      <c r="E49" s="232"/>
      <c r="F49" s="272">
        <f>'Rekapitulacija obr. rad.'!E18</f>
        <v>0</v>
      </c>
      <c r="G49" s="247"/>
    </row>
    <row r="50" spans="1:7">
      <c r="A50" s="311"/>
      <c r="G50" s="233"/>
    </row>
    <row r="51" spans="1:7" ht="15">
      <c r="A51" s="234"/>
      <c r="B51" s="220"/>
      <c r="C51" s="63"/>
      <c r="F51" s="270"/>
    </row>
    <row r="52" spans="1:7" ht="15.75" thickBot="1">
      <c r="A52" s="235"/>
      <c r="B52" s="236" t="s">
        <v>329</v>
      </c>
      <c r="C52" s="237"/>
      <c r="D52" s="238"/>
      <c r="E52" s="239"/>
      <c r="F52" s="273">
        <f>SUM(F47:F51)</f>
        <v>0</v>
      </c>
    </row>
    <row r="53" spans="1:7" ht="15" thickTop="1">
      <c r="A53" s="234"/>
      <c r="B53" s="240"/>
      <c r="C53" s="240"/>
      <c r="F53" s="270"/>
    </row>
    <row r="54" spans="1:7" ht="15">
      <c r="A54" s="117"/>
      <c r="B54" s="86" t="s">
        <v>77</v>
      </c>
      <c r="D54" s="118"/>
      <c r="E54" s="175"/>
      <c r="F54" s="274">
        <f>SUM(F52)*0.25</f>
        <v>0</v>
      </c>
    </row>
    <row r="55" spans="1:7" ht="15">
      <c r="A55" s="219"/>
      <c r="B55" s="220"/>
      <c r="F55" s="270"/>
    </row>
    <row r="56" spans="1:7" ht="15.75" thickBot="1">
      <c r="A56" s="241"/>
      <c r="B56" s="242" t="s">
        <v>78</v>
      </c>
      <c r="C56" s="243"/>
      <c r="D56" s="244"/>
      <c r="E56" s="245"/>
      <c r="F56" s="275">
        <f>SUM(F52:F54)</f>
        <v>0</v>
      </c>
    </row>
    <row r="57" spans="1:7" ht="15" thickTop="1">
      <c r="A57" s="171"/>
      <c r="B57" s="240"/>
      <c r="F57" s="270"/>
    </row>
    <row r="58" spans="1:7" ht="15">
      <c r="A58" s="171"/>
      <c r="B58" s="246"/>
      <c r="F58" s="270"/>
    </row>
    <row r="59" spans="1:7" ht="15">
      <c r="A59" s="219"/>
      <c r="B59" s="220"/>
      <c r="F59" s="270"/>
    </row>
    <row r="60" spans="1:7" ht="15">
      <c r="A60" s="219"/>
      <c r="B60" s="220"/>
      <c r="F60" s="270"/>
    </row>
    <row r="61" spans="1:7" ht="15">
      <c r="B61" s="220"/>
      <c r="F61" s="270"/>
    </row>
    <row r="62" spans="1:7" ht="15">
      <c r="B62" s="98"/>
    </row>
  </sheetData>
  <pageMargins left="0.9055118110236221" right="0.31496062992125984" top="0.98425196850393704" bottom="0.98425196850393704" header="0.51181102362204722" footer="0.51181102362204722"/>
  <pageSetup paperSize="9" scale="68"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1"/>
  <sheetViews>
    <sheetView view="pageLayout" topLeftCell="A26" zoomScale="85" zoomScaleNormal="100" zoomScaleSheetLayoutView="100" zoomScalePageLayoutView="85" workbookViewId="0">
      <selection activeCell="C42" sqref="C42"/>
    </sheetView>
  </sheetViews>
  <sheetFormatPr defaultRowHeight="15"/>
  <cols>
    <col min="1" max="1" width="100.28515625" style="163" customWidth="1"/>
    <col min="2" max="2" width="30.140625" style="165" hidden="1" customWidth="1"/>
    <col min="3" max="4" width="9.140625" style="165" customWidth="1"/>
    <col min="5" max="16384" width="9.140625" style="165"/>
  </cols>
  <sheetData>
    <row r="1" spans="1:3" s="143" customFormat="1" ht="18">
      <c r="A1" s="141" t="s">
        <v>80</v>
      </c>
      <c r="B1" s="142"/>
    </row>
    <row r="2" spans="1:3" s="143" customFormat="1" ht="18">
      <c r="A2" s="141"/>
      <c r="B2" s="142"/>
    </row>
    <row r="3" spans="1:3" s="147" customFormat="1" ht="30">
      <c r="A3" s="144" t="s">
        <v>81</v>
      </c>
      <c r="B3" s="145"/>
      <c r="C3" s="146"/>
    </row>
    <row r="4" spans="1:3" s="147" customFormat="1" ht="45">
      <c r="A4" s="87" t="s">
        <v>221</v>
      </c>
      <c r="B4" s="148"/>
    </row>
    <row r="5" spans="1:3" s="147" customFormat="1" ht="30">
      <c r="A5" s="87" t="s">
        <v>82</v>
      </c>
      <c r="B5" s="148"/>
    </row>
    <row r="6" spans="1:3" s="147" customFormat="1" ht="30">
      <c r="A6" s="87" t="s">
        <v>83</v>
      </c>
      <c r="B6" s="148"/>
    </row>
    <row r="7" spans="1:3" s="147" customFormat="1" ht="30">
      <c r="A7" s="87" t="s">
        <v>84</v>
      </c>
      <c r="B7" s="148"/>
    </row>
    <row r="8" spans="1:3" s="147" customFormat="1" ht="45">
      <c r="A8" s="88" t="s">
        <v>85</v>
      </c>
      <c r="B8" s="149"/>
    </row>
    <row r="9" spans="1:3" s="147" customFormat="1">
      <c r="A9" s="87" t="s">
        <v>86</v>
      </c>
      <c r="B9" s="148"/>
    </row>
    <row r="10" spans="1:3" s="147" customFormat="1" ht="45">
      <c r="A10" s="87" t="s">
        <v>222</v>
      </c>
      <c r="B10" s="148"/>
    </row>
    <row r="11" spans="1:3" s="147" customFormat="1" ht="16.5" customHeight="1">
      <c r="A11" s="87" t="s">
        <v>87</v>
      </c>
      <c r="B11" s="148"/>
    </row>
    <row r="12" spans="1:3" s="147" customFormat="1" ht="30">
      <c r="A12" s="87" t="s">
        <v>88</v>
      </c>
      <c r="B12" s="148"/>
    </row>
    <row r="13" spans="1:3" s="147" customFormat="1">
      <c r="A13" s="87" t="s">
        <v>89</v>
      </c>
      <c r="B13" s="148"/>
    </row>
    <row r="14" spans="1:3" s="147" customFormat="1" ht="36.75" customHeight="1">
      <c r="A14" s="87" t="s">
        <v>223</v>
      </c>
      <c r="B14" s="148"/>
    </row>
    <row r="15" spans="1:3" s="147" customFormat="1" ht="30">
      <c r="A15" s="87" t="s">
        <v>90</v>
      </c>
      <c r="B15" s="148"/>
    </row>
    <row r="16" spans="1:3" s="147" customFormat="1" ht="30">
      <c r="A16" s="87" t="s">
        <v>91</v>
      </c>
      <c r="B16" s="148"/>
    </row>
    <row r="17" spans="1:2" s="147" customFormat="1" ht="30">
      <c r="A17" s="87" t="s">
        <v>92</v>
      </c>
      <c r="B17" s="148"/>
    </row>
    <row r="18" spans="1:2" s="147" customFormat="1" ht="30">
      <c r="A18" s="87" t="s">
        <v>93</v>
      </c>
      <c r="B18" s="148"/>
    </row>
    <row r="19" spans="1:2" s="147" customFormat="1">
      <c r="A19" s="87" t="s">
        <v>187</v>
      </c>
      <c r="B19" s="148"/>
    </row>
    <row r="20" spans="1:2" s="147" customFormat="1" ht="60">
      <c r="A20" s="87" t="s">
        <v>224</v>
      </c>
      <c r="B20" s="148"/>
    </row>
    <row r="21" spans="1:2" s="150" customFormat="1" ht="30">
      <c r="A21" s="87" t="s">
        <v>94</v>
      </c>
      <c r="B21" s="148"/>
    </row>
    <row r="22" spans="1:2" s="147" customFormat="1" ht="75">
      <c r="A22" s="87" t="s">
        <v>95</v>
      </c>
      <c r="B22" s="148"/>
    </row>
    <row r="23" spans="1:2" s="147" customFormat="1" ht="90">
      <c r="A23" s="151" t="s">
        <v>261</v>
      </c>
      <c r="B23" s="152"/>
    </row>
    <row r="24" spans="1:2" s="147" customFormat="1" ht="45">
      <c r="A24" s="153" t="s">
        <v>96</v>
      </c>
      <c r="B24" s="152"/>
    </row>
    <row r="25" spans="1:2" s="147" customFormat="1" ht="10.9" customHeight="1">
      <c r="A25" s="153"/>
      <c r="B25" s="154"/>
    </row>
    <row r="26" spans="1:2" s="147" customFormat="1">
      <c r="A26" s="87" t="s">
        <v>97</v>
      </c>
      <c r="B26" s="149"/>
    </row>
    <row r="27" spans="1:2" s="147" customFormat="1" ht="10.15" customHeight="1">
      <c r="A27" s="87"/>
      <c r="B27" s="149"/>
    </row>
    <row r="28" spans="1:2" s="147" customFormat="1" ht="45">
      <c r="A28" s="155" t="s">
        <v>98</v>
      </c>
      <c r="B28" s="148"/>
    </row>
    <row r="29" spans="1:2" s="147" customFormat="1" ht="30">
      <c r="A29" s="155" t="s">
        <v>99</v>
      </c>
      <c r="B29" s="156"/>
    </row>
    <row r="30" spans="1:2" s="147" customFormat="1" ht="45">
      <c r="A30" s="155" t="s">
        <v>100</v>
      </c>
      <c r="B30" s="148"/>
    </row>
    <row r="31" spans="1:2" s="147" customFormat="1" ht="60">
      <c r="A31" s="87" t="s">
        <v>101</v>
      </c>
      <c r="B31" s="148"/>
    </row>
    <row r="32" spans="1:2" s="147" customFormat="1" ht="30">
      <c r="A32" s="87" t="s">
        <v>102</v>
      </c>
      <c r="B32" s="148"/>
    </row>
    <row r="33" spans="1:7" s="147" customFormat="1">
      <c r="A33" s="87"/>
      <c r="B33" s="148"/>
    </row>
    <row r="34" spans="1:7" s="147" customFormat="1">
      <c r="A34" s="157" t="s">
        <v>103</v>
      </c>
      <c r="B34" s="148"/>
    </row>
    <row r="35" spans="1:7" s="147" customFormat="1">
      <c r="A35" s="87" t="s">
        <v>104</v>
      </c>
      <c r="B35" s="148"/>
    </row>
    <row r="36" spans="1:7" s="147" customFormat="1">
      <c r="A36" s="87" t="s">
        <v>105</v>
      </c>
      <c r="B36" s="148"/>
    </row>
    <row r="37" spans="1:7" s="147" customFormat="1" ht="45">
      <c r="A37" s="87" t="s">
        <v>106</v>
      </c>
      <c r="B37" s="148"/>
    </row>
    <row r="38" spans="1:7" s="147" customFormat="1" ht="45">
      <c r="A38" s="87" t="s">
        <v>107</v>
      </c>
      <c r="B38" s="148"/>
    </row>
    <row r="39" spans="1:7" s="150" customFormat="1" ht="10.15" customHeight="1">
      <c r="A39" s="87"/>
      <c r="B39" s="149"/>
      <c r="C39" s="158"/>
      <c r="D39" s="158"/>
      <c r="E39" s="158"/>
      <c r="F39" s="158"/>
      <c r="G39" s="158"/>
    </row>
    <row r="40" spans="1:7" s="147" customFormat="1">
      <c r="A40" s="87" t="s">
        <v>108</v>
      </c>
      <c r="B40" s="149"/>
    </row>
    <row r="41" spans="1:7" s="147" customFormat="1" ht="30">
      <c r="A41" s="87" t="s">
        <v>109</v>
      </c>
      <c r="B41" s="148"/>
    </row>
    <row r="42" spans="1:7" s="147" customFormat="1" ht="9" customHeight="1">
      <c r="A42" s="87"/>
      <c r="B42" s="149"/>
    </row>
    <row r="43" spans="1:7" s="147" customFormat="1">
      <c r="A43" s="87" t="s">
        <v>110</v>
      </c>
      <c r="B43" s="149"/>
    </row>
    <row r="44" spans="1:7" s="147" customFormat="1">
      <c r="A44" s="87" t="s">
        <v>111</v>
      </c>
      <c r="B44" s="149"/>
    </row>
    <row r="45" spans="1:7" s="147" customFormat="1">
      <c r="A45" s="155" t="s">
        <v>112</v>
      </c>
      <c r="B45" s="148"/>
    </row>
    <row r="46" spans="1:7" s="147" customFormat="1" ht="31.5" customHeight="1">
      <c r="A46" s="155" t="s">
        <v>113</v>
      </c>
      <c r="B46" s="148"/>
    </row>
    <row r="47" spans="1:7" s="147" customFormat="1">
      <c r="A47" s="87"/>
      <c r="B47" s="149"/>
    </row>
    <row r="48" spans="1:7" s="147" customFormat="1">
      <c r="A48" s="87" t="s">
        <v>114</v>
      </c>
      <c r="B48" s="149"/>
    </row>
    <row r="49" spans="1:2" s="147" customFormat="1">
      <c r="A49" s="87" t="s">
        <v>115</v>
      </c>
      <c r="B49" s="148"/>
    </row>
    <row r="50" spans="1:2" s="147" customFormat="1">
      <c r="A50" s="87"/>
      <c r="B50" s="149"/>
    </row>
    <row r="51" spans="1:2" s="147" customFormat="1">
      <c r="A51" s="87" t="s">
        <v>116</v>
      </c>
      <c r="B51" s="149"/>
    </row>
    <row r="52" spans="1:2" s="147" customFormat="1" ht="30">
      <c r="A52" s="87" t="s">
        <v>117</v>
      </c>
      <c r="B52" s="148"/>
    </row>
    <row r="53" spans="1:2" s="147" customFormat="1" ht="45">
      <c r="A53" s="87" t="s">
        <v>118</v>
      </c>
      <c r="B53" s="148"/>
    </row>
    <row r="54" spans="1:2" s="147" customFormat="1">
      <c r="A54" s="87"/>
      <c r="B54" s="149"/>
    </row>
    <row r="55" spans="1:2" s="147" customFormat="1">
      <c r="A55" s="87" t="s">
        <v>119</v>
      </c>
      <c r="B55" s="149"/>
    </row>
    <row r="56" spans="1:2" s="147" customFormat="1" ht="30">
      <c r="A56" s="87" t="s">
        <v>120</v>
      </c>
      <c r="B56" s="148"/>
    </row>
    <row r="57" spans="1:2" s="147" customFormat="1">
      <c r="A57" s="87"/>
      <c r="B57" s="149"/>
    </row>
    <row r="58" spans="1:2" s="147" customFormat="1">
      <c r="A58" s="87" t="s">
        <v>121</v>
      </c>
      <c r="B58" s="149"/>
    </row>
    <row r="59" spans="1:2" s="147" customFormat="1">
      <c r="A59" s="87" t="s">
        <v>122</v>
      </c>
      <c r="B59" s="148"/>
    </row>
    <row r="60" spans="1:2" s="147" customFormat="1">
      <c r="A60" s="87"/>
      <c r="B60" s="149"/>
    </row>
    <row r="61" spans="1:2" s="147" customFormat="1">
      <c r="A61" s="87" t="s">
        <v>123</v>
      </c>
      <c r="B61" s="148"/>
    </row>
    <row r="62" spans="1:2" s="147" customFormat="1" ht="60">
      <c r="A62" s="87" t="s">
        <v>124</v>
      </c>
      <c r="B62" s="148"/>
    </row>
    <row r="63" spans="1:2" s="147" customFormat="1" ht="45">
      <c r="A63" s="87" t="s">
        <v>125</v>
      </c>
      <c r="B63" s="148"/>
    </row>
    <row r="64" spans="1:2" s="147" customFormat="1">
      <c r="A64" s="87" t="s">
        <v>126</v>
      </c>
      <c r="B64" s="149"/>
    </row>
    <row r="65" spans="1:2" s="147" customFormat="1">
      <c r="A65" s="87" t="s">
        <v>127</v>
      </c>
      <c r="B65" s="148"/>
    </row>
    <row r="66" spans="1:2" s="147" customFormat="1" ht="30">
      <c r="A66" s="87" t="s">
        <v>128</v>
      </c>
      <c r="B66" s="148"/>
    </row>
    <row r="67" spans="1:2" s="147" customFormat="1">
      <c r="A67" s="87"/>
      <c r="B67" s="149"/>
    </row>
    <row r="68" spans="1:2" s="147" customFormat="1">
      <c r="A68" s="87" t="s">
        <v>129</v>
      </c>
      <c r="B68" s="148"/>
    </row>
    <row r="69" spans="1:2" s="147" customFormat="1" ht="30">
      <c r="A69" s="87" t="s">
        <v>130</v>
      </c>
      <c r="B69" s="148"/>
    </row>
    <row r="70" spans="1:2" s="147" customFormat="1" ht="30">
      <c r="A70" s="87" t="s">
        <v>131</v>
      </c>
      <c r="B70" s="148"/>
    </row>
    <row r="71" spans="1:2" s="147" customFormat="1" ht="45">
      <c r="A71" s="87" t="s">
        <v>132</v>
      </c>
      <c r="B71" s="148"/>
    </row>
    <row r="72" spans="1:2" s="147" customFormat="1">
      <c r="A72" s="87"/>
      <c r="B72" s="149"/>
    </row>
    <row r="73" spans="1:2" s="150" customFormat="1">
      <c r="A73" s="88" t="s">
        <v>40</v>
      </c>
      <c r="B73" s="149"/>
    </row>
    <row r="74" spans="1:2" s="150" customFormat="1" ht="60">
      <c r="A74" s="88" t="s">
        <v>225</v>
      </c>
      <c r="B74" s="149"/>
    </row>
    <row r="75" spans="1:2" s="150" customFormat="1" ht="90">
      <c r="A75" s="88" t="s">
        <v>226</v>
      </c>
      <c r="B75" s="149"/>
    </row>
    <row r="76" spans="1:2" s="150" customFormat="1">
      <c r="A76" s="87"/>
      <c r="B76" s="149"/>
    </row>
    <row r="77" spans="1:2" s="150" customFormat="1">
      <c r="A77" s="88" t="s">
        <v>133</v>
      </c>
      <c r="B77" s="148"/>
    </row>
    <row r="78" spans="1:2" s="150" customFormat="1" ht="30">
      <c r="A78" s="88" t="s">
        <v>227</v>
      </c>
      <c r="B78" s="149"/>
    </row>
    <row r="79" spans="1:2" s="150" customFormat="1">
      <c r="A79" s="159" t="s">
        <v>134</v>
      </c>
      <c r="B79" s="148"/>
    </row>
    <row r="80" spans="1:2" s="150" customFormat="1" ht="15.75" customHeight="1">
      <c r="A80" s="159" t="s">
        <v>135</v>
      </c>
      <c r="B80" s="148"/>
    </row>
    <row r="81" spans="1:2" s="150" customFormat="1" ht="45">
      <c r="A81" s="159" t="s">
        <v>136</v>
      </c>
      <c r="B81" s="148"/>
    </row>
    <row r="82" spans="1:2" s="150" customFormat="1">
      <c r="A82" s="159" t="s">
        <v>137</v>
      </c>
      <c r="B82" s="148"/>
    </row>
    <row r="83" spans="1:2" s="150" customFormat="1">
      <c r="A83" s="88" t="s">
        <v>138</v>
      </c>
      <c r="B83" s="148"/>
    </row>
    <row r="84" spans="1:2" s="150" customFormat="1" ht="30">
      <c r="A84" s="88" t="s">
        <v>139</v>
      </c>
      <c r="B84" s="148"/>
    </row>
    <row r="85" spans="1:2" s="150" customFormat="1" ht="60">
      <c r="A85" s="88" t="s">
        <v>262</v>
      </c>
      <c r="B85" s="148"/>
    </row>
    <row r="86" spans="1:2" s="150" customFormat="1" ht="30">
      <c r="A86" s="88" t="s">
        <v>140</v>
      </c>
      <c r="B86" s="148"/>
    </row>
    <row r="87" spans="1:2" s="150" customFormat="1" ht="30">
      <c r="A87" s="88" t="s">
        <v>228</v>
      </c>
      <c r="B87" s="148"/>
    </row>
    <row r="88" spans="1:2" s="150" customFormat="1">
      <c r="A88" s="88" t="s">
        <v>141</v>
      </c>
      <c r="B88" s="148"/>
    </row>
    <row r="89" spans="1:2" s="150" customFormat="1">
      <c r="A89" s="87"/>
      <c r="B89" s="148"/>
    </row>
    <row r="90" spans="1:2" s="150" customFormat="1">
      <c r="A90" s="88" t="s">
        <v>142</v>
      </c>
      <c r="B90" s="148"/>
    </row>
    <row r="91" spans="1:2" s="150" customFormat="1" ht="75">
      <c r="A91" s="88" t="s">
        <v>229</v>
      </c>
      <c r="B91" s="148"/>
    </row>
    <row r="92" spans="1:2" s="150" customFormat="1">
      <c r="A92" s="88"/>
      <c r="B92" s="148"/>
    </row>
    <row r="93" spans="1:2" s="150" customFormat="1">
      <c r="A93" s="88" t="s">
        <v>143</v>
      </c>
      <c r="B93" s="148"/>
    </row>
    <row r="94" spans="1:2" s="150" customFormat="1" ht="60">
      <c r="A94" s="88" t="s">
        <v>144</v>
      </c>
      <c r="B94" s="148"/>
    </row>
    <row r="95" spans="1:2" s="150" customFormat="1">
      <c r="A95" s="87"/>
      <c r="B95" s="148"/>
    </row>
    <row r="96" spans="1:2" s="150" customFormat="1">
      <c r="A96" s="88" t="s">
        <v>145</v>
      </c>
      <c r="B96" s="148"/>
    </row>
    <row r="97" spans="1:2" s="150" customFormat="1" ht="45">
      <c r="A97" s="88" t="s">
        <v>146</v>
      </c>
      <c r="B97" s="148"/>
    </row>
    <row r="98" spans="1:2" s="150" customFormat="1">
      <c r="A98" s="87"/>
      <c r="B98" s="148"/>
    </row>
    <row r="99" spans="1:2" s="150" customFormat="1">
      <c r="A99" s="88" t="s">
        <v>147</v>
      </c>
      <c r="B99" s="148"/>
    </row>
    <row r="100" spans="1:2" s="150" customFormat="1" ht="135">
      <c r="A100" s="88" t="s">
        <v>148</v>
      </c>
      <c r="B100" s="148"/>
    </row>
    <row r="101" spans="1:2" s="150" customFormat="1">
      <c r="A101" s="87"/>
      <c r="B101" s="148"/>
    </row>
    <row r="102" spans="1:2" s="150" customFormat="1">
      <c r="A102" s="88" t="s">
        <v>149</v>
      </c>
      <c r="B102" s="148"/>
    </row>
    <row r="103" spans="1:2" s="150" customFormat="1" ht="30">
      <c r="A103" s="88" t="s">
        <v>150</v>
      </c>
      <c r="B103" s="148"/>
    </row>
    <row r="104" spans="1:2" s="150" customFormat="1">
      <c r="A104" s="159" t="s">
        <v>151</v>
      </c>
      <c r="B104" s="148"/>
    </row>
    <row r="105" spans="1:2" s="150" customFormat="1" ht="30">
      <c r="A105" s="159" t="s">
        <v>152</v>
      </c>
      <c r="B105" s="148"/>
    </row>
    <row r="106" spans="1:2" s="150" customFormat="1">
      <c r="A106" s="159" t="s">
        <v>153</v>
      </c>
      <c r="B106" s="148"/>
    </row>
    <row r="107" spans="1:2" s="150" customFormat="1">
      <c r="A107" s="159" t="s">
        <v>154</v>
      </c>
      <c r="B107" s="148"/>
    </row>
    <row r="108" spans="1:2" s="150" customFormat="1">
      <c r="A108" s="159" t="s">
        <v>155</v>
      </c>
      <c r="B108" s="148"/>
    </row>
    <row r="109" spans="1:2" s="150" customFormat="1">
      <c r="A109" s="159" t="s">
        <v>156</v>
      </c>
      <c r="B109" s="148"/>
    </row>
    <row r="110" spans="1:2" s="150" customFormat="1">
      <c r="A110" s="159" t="s">
        <v>157</v>
      </c>
      <c r="B110" s="148"/>
    </row>
    <row r="111" spans="1:2" s="150" customFormat="1" ht="30">
      <c r="A111" s="159" t="s">
        <v>158</v>
      </c>
      <c r="B111" s="148"/>
    </row>
    <row r="112" spans="1:2" s="150" customFormat="1">
      <c r="A112" s="159" t="s">
        <v>159</v>
      </c>
      <c r="B112" s="148"/>
    </row>
    <row r="113" spans="1:2" s="150" customFormat="1" ht="45">
      <c r="A113" s="88" t="s">
        <v>160</v>
      </c>
      <c r="B113" s="148"/>
    </row>
    <row r="114" spans="1:2" s="150" customFormat="1">
      <c r="A114" s="88"/>
      <c r="B114" s="148"/>
    </row>
    <row r="115" spans="1:2" s="150" customFormat="1">
      <c r="A115" s="88" t="s">
        <v>161</v>
      </c>
      <c r="B115" s="148"/>
    </row>
    <row r="116" spans="1:2" s="150" customFormat="1">
      <c r="A116" s="88" t="s">
        <v>162</v>
      </c>
      <c r="B116" s="148"/>
    </row>
    <row r="117" spans="1:2" s="150" customFormat="1">
      <c r="A117" s="88"/>
      <c r="B117" s="148"/>
    </row>
    <row r="118" spans="1:2" s="150" customFormat="1">
      <c r="A118" s="88" t="s">
        <v>163</v>
      </c>
      <c r="B118" s="149"/>
    </row>
    <row r="119" spans="1:2" s="150" customFormat="1" ht="30">
      <c r="A119" s="88" t="s">
        <v>164</v>
      </c>
      <c r="B119" s="149"/>
    </row>
    <row r="120" spans="1:2" s="150" customFormat="1">
      <c r="A120" s="88"/>
      <c r="B120" s="149"/>
    </row>
    <row r="121" spans="1:2" s="150" customFormat="1">
      <c r="A121" s="88" t="s">
        <v>165</v>
      </c>
      <c r="B121" s="149"/>
    </row>
    <row r="122" spans="1:2" s="150" customFormat="1" ht="60">
      <c r="A122" s="88" t="s">
        <v>166</v>
      </c>
      <c r="B122" s="149"/>
    </row>
    <row r="123" spans="1:2" s="150" customFormat="1">
      <c r="A123" s="88"/>
      <c r="B123" s="149"/>
    </row>
    <row r="124" spans="1:2" s="147" customFormat="1" ht="30">
      <c r="A124" s="88" t="s">
        <v>167</v>
      </c>
      <c r="B124" s="149"/>
    </row>
    <row r="125" spans="1:2" s="147" customFormat="1">
      <c r="A125" s="87"/>
      <c r="B125" s="149"/>
    </row>
    <row r="126" spans="1:2" s="147" customFormat="1">
      <c r="A126" s="87" t="s">
        <v>168</v>
      </c>
      <c r="B126" s="149"/>
    </row>
    <row r="127" spans="1:2" s="147" customFormat="1">
      <c r="A127" s="87" t="s">
        <v>230</v>
      </c>
      <c r="B127" s="148"/>
    </row>
    <row r="128" spans="1:2" s="147" customFormat="1" ht="30">
      <c r="A128" s="87" t="s">
        <v>169</v>
      </c>
      <c r="B128" s="148"/>
    </row>
    <row r="129" spans="1:2" s="147" customFormat="1">
      <c r="A129" s="87"/>
      <c r="B129" s="148"/>
    </row>
    <row r="130" spans="1:2" s="147" customFormat="1">
      <c r="A130" s="87"/>
      <c r="B130" s="148"/>
    </row>
    <row r="131" spans="1:2" s="147" customFormat="1" ht="30">
      <c r="A131" s="87" t="s">
        <v>170</v>
      </c>
      <c r="B131" s="148"/>
    </row>
    <row r="132" spans="1:2" s="147" customFormat="1">
      <c r="A132" s="87" t="s">
        <v>171</v>
      </c>
      <c r="B132" s="148"/>
    </row>
    <row r="133" spans="1:2" s="150" customFormat="1" ht="30">
      <c r="A133" s="87" t="s">
        <v>172</v>
      </c>
      <c r="B133" s="148"/>
    </row>
    <row r="134" spans="1:2" s="162" customFormat="1">
      <c r="A134" s="160"/>
      <c r="B134" s="161"/>
    </row>
    <row r="135" spans="1:2" s="162" customFormat="1">
      <c r="A135" s="163"/>
    </row>
    <row r="136" spans="1:2" ht="30">
      <c r="A136" s="164" t="s">
        <v>173</v>
      </c>
    </row>
    <row r="137" spans="1:2">
      <c r="A137" s="164"/>
    </row>
    <row r="138" spans="1:2" ht="15.75" thickBot="1">
      <c r="A138" s="160" t="s">
        <v>174</v>
      </c>
    </row>
    <row r="139" spans="1:2" ht="15" customHeight="1">
      <c r="A139" s="321" t="s">
        <v>231</v>
      </c>
      <c r="B139" s="322"/>
    </row>
    <row r="140" spans="1:2">
      <c r="A140" s="323"/>
      <c r="B140" s="320"/>
    </row>
    <row r="141" spans="1:2">
      <c r="A141" s="323"/>
      <c r="B141" s="320"/>
    </row>
    <row r="142" spans="1:2">
      <c r="A142" s="323"/>
      <c r="B142" s="320"/>
    </row>
    <row r="143" spans="1:2" ht="15" customHeight="1">
      <c r="A143" s="319" t="s">
        <v>175</v>
      </c>
      <c r="B143" s="320"/>
    </row>
    <row r="144" spans="1:2">
      <c r="A144" s="319"/>
      <c r="B144" s="320"/>
    </row>
    <row r="145" spans="1:2">
      <c r="A145" s="166"/>
      <c r="B145" s="167"/>
    </row>
    <row r="146" spans="1:2">
      <c r="A146" s="324" t="s">
        <v>176</v>
      </c>
      <c r="B146" s="325"/>
    </row>
    <row r="147" spans="1:2">
      <c r="A147" s="166"/>
      <c r="B147" s="167"/>
    </row>
    <row r="148" spans="1:2" ht="15" customHeight="1">
      <c r="A148" s="319" t="s">
        <v>177</v>
      </c>
      <c r="B148" s="320"/>
    </row>
    <row r="149" spans="1:2">
      <c r="A149" s="319"/>
      <c r="B149" s="320"/>
    </row>
    <row r="150" spans="1:2">
      <c r="A150" s="319"/>
      <c r="B150" s="320"/>
    </row>
    <row r="151" spans="1:2">
      <c r="A151" s="166"/>
      <c r="B151" s="167"/>
    </row>
    <row r="152" spans="1:2" ht="15" customHeight="1">
      <c r="A152" s="319" t="s">
        <v>232</v>
      </c>
      <c r="B152" s="320"/>
    </row>
    <row r="153" spans="1:2">
      <c r="A153" s="319"/>
      <c r="B153" s="320"/>
    </row>
    <row r="154" spans="1:2">
      <c r="A154" s="166"/>
      <c r="B154" s="167"/>
    </row>
    <row r="155" spans="1:2">
      <c r="A155" s="319" t="s">
        <v>178</v>
      </c>
      <c r="B155" s="320"/>
    </row>
    <row r="156" spans="1:2">
      <c r="A156" s="319"/>
      <c r="B156" s="320"/>
    </row>
    <row r="157" spans="1:2" ht="15" customHeight="1">
      <c r="A157" s="319" t="s">
        <v>179</v>
      </c>
      <c r="B157" s="320"/>
    </row>
    <row r="158" spans="1:2">
      <c r="A158" s="319"/>
      <c r="B158" s="320"/>
    </row>
    <row r="159" spans="1:2">
      <c r="A159" s="168"/>
      <c r="B159" s="169"/>
    </row>
    <row r="160" spans="1:2" ht="15" customHeight="1">
      <c r="A160" s="319" t="s">
        <v>180</v>
      </c>
      <c r="B160" s="320"/>
    </row>
    <row r="161" spans="1:2">
      <c r="A161" s="319"/>
      <c r="B161" s="320"/>
    </row>
    <row r="162" spans="1:2">
      <c r="A162" s="319"/>
      <c r="B162" s="320"/>
    </row>
    <row r="163" spans="1:2">
      <c r="A163" s="324" t="s">
        <v>181</v>
      </c>
      <c r="B163" s="325"/>
    </row>
    <row r="164" spans="1:2">
      <c r="A164" s="166"/>
      <c r="B164" s="167"/>
    </row>
    <row r="165" spans="1:2">
      <c r="A165" s="319" t="s">
        <v>182</v>
      </c>
      <c r="B165" s="320"/>
    </row>
    <row r="166" spans="1:2">
      <c r="A166" s="166"/>
      <c r="B166" s="167"/>
    </row>
    <row r="167" spans="1:2" ht="15" customHeight="1">
      <c r="A167" s="319" t="s">
        <v>183</v>
      </c>
      <c r="B167" s="320"/>
    </row>
    <row r="168" spans="1:2">
      <c r="A168" s="319"/>
      <c r="B168" s="320"/>
    </row>
    <row r="169" spans="1:2">
      <c r="A169" s="319"/>
      <c r="B169" s="320"/>
    </row>
    <row r="170" spans="1:2">
      <c r="A170" s="319"/>
      <c r="B170" s="320"/>
    </row>
    <row r="171" spans="1:2">
      <c r="A171" s="319" t="s">
        <v>184</v>
      </c>
      <c r="B171" s="320"/>
    </row>
    <row r="172" spans="1:2">
      <c r="A172" s="168"/>
      <c r="B172" s="169"/>
    </row>
    <row r="173" spans="1:2" ht="15" customHeight="1">
      <c r="A173" s="319" t="s">
        <v>185</v>
      </c>
      <c r="B173" s="320"/>
    </row>
    <row r="174" spans="1:2">
      <c r="A174" s="319"/>
      <c r="B174" s="320"/>
    </row>
    <row r="175" spans="1:2">
      <c r="A175" s="319"/>
      <c r="B175" s="320"/>
    </row>
    <row r="176" spans="1:2" ht="15.75" thickBot="1">
      <c r="A176" s="326" t="s">
        <v>186</v>
      </c>
      <c r="B176" s="327"/>
    </row>
    <row r="179" spans="1:1">
      <c r="A179" s="170"/>
    </row>
    <row r="180" spans="1:1">
      <c r="A180" s="88"/>
    </row>
    <row r="181" spans="1:1">
      <c r="A181" s="88"/>
    </row>
    <row r="182" spans="1:1">
      <c r="A182" s="88"/>
    </row>
    <row r="183" spans="1:1">
      <c r="A183" s="88"/>
    </row>
    <row r="184" spans="1:1">
      <c r="A184" s="88"/>
    </row>
    <row r="185" spans="1:1">
      <c r="A185" s="88"/>
    </row>
    <row r="186" spans="1:1">
      <c r="A186" s="88"/>
    </row>
    <row r="187" spans="1:1">
      <c r="A187" s="88"/>
    </row>
    <row r="188" spans="1:1">
      <c r="A188" s="88"/>
    </row>
    <row r="189" spans="1:1">
      <c r="A189" s="88"/>
    </row>
    <row r="190" spans="1:1">
      <c r="A190" s="88"/>
    </row>
    <row r="191" spans="1:1">
      <c r="A191" s="88"/>
    </row>
    <row r="192" spans="1:1">
      <c r="A192" s="88"/>
    </row>
    <row r="193" spans="1:1">
      <c r="A193" s="88"/>
    </row>
    <row r="196" spans="1:1">
      <c r="A196" s="173"/>
    </row>
    <row r="197" spans="1:1">
      <c r="A197" s="140"/>
    </row>
    <row r="198" spans="1:1">
      <c r="A198"/>
    </row>
    <row r="199" spans="1:1">
      <c r="A199" s="140"/>
    </row>
    <row r="200" spans="1:1">
      <c r="A200" s="140"/>
    </row>
    <row r="201" spans="1:1">
      <c r="A201"/>
    </row>
    <row r="202" spans="1:1">
      <c r="A202" s="140"/>
    </row>
    <row r="203" spans="1:1">
      <c r="A203" s="140"/>
    </row>
    <row r="204" spans="1:1">
      <c r="A204"/>
    </row>
    <row r="205" spans="1:1">
      <c r="A205" s="140"/>
    </row>
    <row r="206" spans="1:1">
      <c r="A206" s="140"/>
    </row>
    <row r="207" spans="1:1">
      <c r="A207"/>
    </row>
    <row r="208" spans="1:1">
      <c r="A208" s="140"/>
    </row>
    <row r="209" spans="1:1">
      <c r="A209" s="140"/>
    </row>
    <row r="210" spans="1:1">
      <c r="A210"/>
    </row>
    <row r="211" spans="1:1">
      <c r="A211" s="140"/>
    </row>
    <row r="212" spans="1:1">
      <c r="A212" s="140"/>
    </row>
    <row r="213" spans="1:1">
      <c r="A213"/>
    </row>
    <row r="214" spans="1:1">
      <c r="A214" s="140"/>
    </row>
    <row r="215" spans="1:1">
      <c r="A215"/>
    </row>
    <row r="216" spans="1:1">
      <c r="A216" s="140"/>
    </row>
    <row r="217" spans="1:1">
      <c r="A217" s="140"/>
    </row>
    <row r="218" spans="1:1">
      <c r="A218"/>
    </row>
    <row r="219" spans="1:1">
      <c r="A219" s="140"/>
    </row>
    <row r="220" spans="1:1">
      <c r="A220" s="140"/>
    </row>
    <row r="221" spans="1:1">
      <c r="A221" s="140"/>
    </row>
  </sheetData>
  <mergeCells count="14">
    <mergeCell ref="A173:B175"/>
    <mergeCell ref="A176:B176"/>
    <mergeCell ref="A157:B158"/>
    <mergeCell ref="A160:B162"/>
    <mergeCell ref="A163:B163"/>
    <mergeCell ref="A165:B165"/>
    <mergeCell ref="A167:B170"/>
    <mergeCell ref="A171:B171"/>
    <mergeCell ref="A155:B156"/>
    <mergeCell ref="A139:B142"/>
    <mergeCell ref="A143:B144"/>
    <mergeCell ref="A146:B146"/>
    <mergeCell ref="A148:B150"/>
    <mergeCell ref="A152:B153"/>
  </mergeCells>
  <pageMargins left="0.74803149606299213" right="0.43307086614173229" top="1.3779527559055118" bottom="0.6692913385826772" header="0.31496062992125984" footer="0.35433070866141736"/>
  <pageSetup paperSize="9" scale="77" fitToHeight="0" orientation="portrait" horizontalDpi="4294967293" r:id="rId1"/>
  <rowBreaks count="5" manualBreakCount="5">
    <brk id="25" man="1"/>
    <brk id="60" man="1"/>
    <brk id="88" man="1"/>
    <brk id="120" man="1"/>
    <brk id="1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O110"/>
  <sheetViews>
    <sheetView view="pageBreakPreview" topLeftCell="A6" zoomScaleNormal="100" zoomScaleSheetLayoutView="100" workbookViewId="0">
      <selection activeCell="E12" sqref="E12"/>
    </sheetView>
  </sheetViews>
  <sheetFormatPr defaultRowHeight="14.25"/>
  <cols>
    <col min="1" max="1" width="7.7109375" style="63" customWidth="1"/>
    <col min="2" max="2" width="60.7109375" style="176" customWidth="1"/>
    <col min="3" max="3" width="15.7109375" style="117" customWidth="1"/>
    <col min="4" max="4" width="15.7109375" style="171" customWidth="1"/>
    <col min="5" max="5" width="15.7109375" style="175" customWidth="1"/>
    <col min="6" max="6" width="15.7109375" style="174" customWidth="1"/>
    <col min="7" max="7" width="13.7109375" style="63" customWidth="1"/>
    <col min="8" max="10" width="9.140625" style="63"/>
    <col min="11" max="11" width="9.42578125" style="63" bestFit="1" customWidth="1"/>
    <col min="12" max="256" width="9.140625" style="63"/>
    <col min="257" max="257" width="7.7109375" style="63" customWidth="1"/>
    <col min="258" max="258" width="60.7109375" style="63" customWidth="1"/>
    <col min="259" max="259" width="8.7109375" style="63" customWidth="1"/>
    <col min="260" max="260" width="11" style="63" customWidth="1"/>
    <col min="261" max="261" width="8.7109375" style="63" customWidth="1"/>
    <col min="262" max="262" width="15.7109375" style="63" customWidth="1"/>
    <col min="263" max="266" width="9.140625" style="63"/>
    <col min="267" max="267" width="9.42578125" style="63" bestFit="1" customWidth="1"/>
    <col min="268" max="512" width="9.140625" style="63"/>
    <col min="513" max="513" width="7.7109375" style="63" customWidth="1"/>
    <col min="514" max="514" width="60.7109375" style="63" customWidth="1"/>
    <col min="515" max="515" width="8.7109375" style="63" customWidth="1"/>
    <col min="516" max="516" width="11" style="63" customWidth="1"/>
    <col min="517" max="517" width="8.7109375" style="63" customWidth="1"/>
    <col min="518" max="518" width="15.7109375" style="63" customWidth="1"/>
    <col min="519" max="522" width="9.140625" style="63"/>
    <col min="523" max="523" width="9.42578125" style="63" bestFit="1" customWidth="1"/>
    <col min="524" max="768" width="9.140625" style="63"/>
    <col min="769" max="769" width="7.7109375" style="63" customWidth="1"/>
    <col min="770" max="770" width="60.7109375" style="63" customWidth="1"/>
    <col min="771" max="771" width="8.7109375" style="63" customWidth="1"/>
    <col min="772" max="772" width="11" style="63" customWidth="1"/>
    <col min="773" max="773" width="8.7109375" style="63" customWidth="1"/>
    <col min="774" max="774" width="15.7109375" style="63" customWidth="1"/>
    <col min="775" max="778" width="9.140625" style="63"/>
    <col min="779" max="779" width="9.42578125" style="63" bestFit="1" customWidth="1"/>
    <col min="780" max="1024" width="9.140625" style="63"/>
    <col min="1025" max="1025" width="7.7109375" style="63" customWidth="1"/>
    <col min="1026" max="1026" width="60.7109375" style="63" customWidth="1"/>
    <col min="1027" max="1027" width="8.7109375" style="63" customWidth="1"/>
    <col min="1028" max="1028" width="11" style="63" customWidth="1"/>
    <col min="1029" max="1029" width="8.7109375" style="63" customWidth="1"/>
    <col min="1030" max="1030" width="15.7109375" style="63" customWidth="1"/>
    <col min="1031" max="1034" width="9.140625" style="63"/>
    <col min="1035" max="1035" width="9.42578125" style="63" bestFit="1" customWidth="1"/>
    <col min="1036" max="1280" width="9.140625" style="63"/>
    <col min="1281" max="1281" width="7.7109375" style="63" customWidth="1"/>
    <col min="1282" max="1282" width="60.7109375" style="63" customWidth="1"/>
    <col min="1283" max="1283" width="8.7109375" style="63" customWidth="1"/>
    <col min="1284" max="1284" width="11" style="63" customWidth="1"/>
    <col min="1285" max="1285" width="8.7109375" style="63" customWidth="1"/>
    <col min="1286" max="1286" width="15.7109375" style="63" customWidth="1"/>
    <col min="1287" max="1290" width="9.140625" style="63"/>
    <col min="1291" max="1291" width="9.42578125" style="63" bestFit="1" customWidth="1"/>
    <col min="1292" max="1536" width="9.140625" style="63"/>
    <col min="1537" max="1537" width="7.7109375" style="63" customWidth="1"/>
    <col min="1538" max="1538" width="60.7109375" style="63" customWidth="1"/>
    <col min="1539" max="1539" width="8.7109375" style="63" customWidth="1"/>
    <col min="1540" max="1540" width="11" style="63" customWidth="1"/>
    <col min="1541" max="1541" width="8.7109375" style="63" customWidth="1"/>
    <col min="1542" max="1542" width="15.7109375" style="63" customWidth="1"/>
    <col min="1543" max="1546" width="9.140625" style="63"/>
    <col min="1547" max="1547" width="9.42578125" style="63" bestFit="1" customWidth="1"/>
    <col min="1548" max="1792" width="9.140625" style="63"/>
    <col min="1793" max="1793" width="7.7109375" style="63" customWidth="1"/>
    <col min="1794" max="1794" width="60.7109375" style="63" customWidth="1"/>
    <col min="1795" max="1795" width="8.7109375" style="63" customWidth="1"/>
    <col min="1796" max="1796" width="11" style="63" customWidth="1"/>
    <col min="1797" max="1797" width="8.7109375" style="63" customWidth="1"/>
    <col min="1798" max="1798" width="15.7109375" style="63" customWidth="1"/>
    <col min="1799" max="1802" width="9.140625" style="63"/>
    <col min="1803" max="1803" width="9.42578125" style="63" bestFit="1" customWidth="1"/>
    <col min="1804" max="2048" width="9.140625" style="63"/>
    <col min="2049" max="2049" width="7.7109375" style="63" customWidth="1"/>
    <col min="2050" max="2050" width="60.7109375" style="63" customWidth="1"/>
    <col min="2051" max="2051" width="8.7109375" style="63" customWidth="1"/>
    <col min="2052" max="2052" width="11" style="63" customWidth="1"/>
    <col min="2053" max="2053" width="8.7109375" style="63" customWidth="1"/>
    <col min="2054" max="2054" width="15.7109375" style="63" customWidth="1"/>
    <col min="2055" max="2058" width="9.140625" style="63"/>
    <col min="2059" max="2059" width="9.42578125" style="63" bestFit="1" customWidth="1"/>
    <col min="2060" max="2304" width="9.140625" style="63"/>
    <col min="2305" max="2305" width="7.7109375" style="63" customWidth="1"/>
    <col min="2306" max="2306" width="60.7109375" style="63" customWidth="1"/>
    <col min="2307" max="2307" width="8.7109375" style="63" customWidth="1"/>
    <col min="2308" max="2308" width="11" style="63" customWidth="1"/>
    <col min="2309" max="2309" width="8.7109375" style="63" customWidth="1"/>
    <col min="2310" max="2310" width="15.7109375" style="63" customWidth="1"/>
    <col min="2311" max="2314" width="9.140625" style="63"/>
    <col min="2315" max="2315" width="9.42578125" style="63" bestFit="1" customWidth="1"/>
    <col min="2316" max="2560" width="9.140625" style="63"/>
    <col min="2561" max="2561" width="7.7109375" style="63" customWidth="1"/>
    <col min="2562" max="2562" width="60.7109375" style="63" customWidth="1"/>
    <col min="2563" max="2563" width="8.7109375" style="63" customWidth="1"/>
    <col min="2564" max="2564" width="11" style="63" customWidth="1"/>
    <col min="2565" max="2565" width="8.7109375" style="63" customWidth="1"/>
    <col min="2566" max="2566" width="15.7109375" style="63" customWidth="1"/>
    <col min="2567" max="2570" width="9.140625" style="63"/>
    <col min="2571" max="2571" width="9.42578125" style="63" bestFit="1" customWidth="1"/>
    <col min="2572" max="2816" width="9.140625" style="63"/>
    <col min="2817" max="2817" width="7.7109375" style="63" customWidth="1"/>
    <col min="2818" max="2818" width="60.7109375" style="63" customWidth="1"/>
    <col min="2819" max="2819" width="8.7109375" style="63" customWidth="1"/>
    <col min="2820" max="2820" width="11" style="63" customWidth="1"/>
    <col min="2821" max="2821" width="8.7109375" style="63" customWidth="1"/>
    <col min="2822" max="2822" width="15.7109375" style="63" customWidth="1"/>
    <col min="2823" max="2826" width="9.140625" style="63"/>
    <col min="2827" max="2827" width="9.42578125" style="63" bestFit="1" customWidth="1"/>
    <col min="2828" max="3072" width="9.140625" style="63"/>
    <col min="3073" max="3073" width="7.7109375" style="63" customWidth="1"/>
    <col min="3074" max="3074" width="60.7109375" style="63" customWidth="1"/>
    <col min="3075" max="3075" width="8.7109375" style="63" customWidth="1"/>
    <col min="3076" max="3076" width="11" style="63" customWidth="1"/>
    <col min="3077" max="3077" width="8.7109375" style="63" customWidth="1"/>
    <col min="3078" max="3078" width="15.7109375" style="63" customWidth="1"/>
    <col min="3079" max="3082" width="9.140625" style="63"/>
    <col min="3083" max="3083" width="9.42578125" style="63" bestFit="1" customWidth="1"/>
    <col min="3084" max="3328" width="9.140625" style="63"/>
    <col min="3329" max="3329" width="7.7109375" style="63" customWidth="1"/>
    <col min="3330" max="3330" width="60.7109375" style="63" customWidth="1"/>
    <col min="3331" max="3331" width="8.7109375" style="63" customWidth="1"/>
    <col min="3332" max="3332" width="11" style="63" customWidth="1"/>
    <col min="3333" max="3333" width="8.7109375" style="63" customWidth="1"/>
    <col min="3334" max="3334" width="15.7109375" style="63" customWidth="1"/>
    <col min="3335" max="3338" width="9.140625" style="63"/>
    <col min="3339" max="3339" width="9.42578125" style="63" bestFit="1" customWidth="1"/>
    <col min="3340" max="3584" width="9.140625" style="63"/>
    <col min="3585" max="3585" width="7.7109375" style="63" customWidth="1"/>
    <col min="3586" max="3586" width="60.7109375" style="63" customWidth="1"/>
    <col min="3587" max="3587" width="8.7109375" style="63" customWidth="1"/>
    <col min="3588" max="3588" width="11" style="63" customWidth="1"/>
    <col min="3589" max="3589" width="8.7109375" style="63" customWidth="1"/>
    <col min="3590" max="3590" width="15.7109375" style="63" customWidth="1"/>
    <col min="3591" max="3594" width="9.140625" style="63"/>
    <col min="3595" max="3595" width="9.42578125" style="63" bestFit="1" customWidth="1"/>
    <col min="3596" max="3840" width="9.140625" style="63"/>
    <col min="3841" max="3841" width="7.7109375" style="63" customWidth="1"/>
    <col min="3842" max="3842" width="60.7109375" style="63" customWidth="1"/>
    <col min="3843" max="3843" width="8.7109375" style="63" customWidth="1"/>
    <col min="3844" max="3844" width="11" style="63" customWidth="1"/>
    <col min="3845" max="3845" width="8.7109375" style="63" customWidth="1"/>
    <col min="3846" max="3846" width="15.7109375" style="63" customWidth="1"/>
    <col min="3847" max="3850" width="9.140625" style="63"/>
    <col min="3851" max="3851" width="9.42578125" style="63" bestFit="1" customWidth="1"/>
    <col min="3852" max="4096" width="9.140625" style="63"/>
    <col min="4097" max="4097" width="7.7109375" style="63" customWidth="1"/>
    <col min="4098" max="4098" width="60.7109375" style="63" customWidth="1"/>
    <col min="4099" max="4099" width="8.7109375" style="63" customWidth="1"/>
    <col min="4100" max="4100" width="11" style="63" customWidth="1"/>
    <col min="4101" max="4101" width="8.7109375" style="63" customWidth="1"/>
    <col min="4102" max="4102" width="15.7109375" style="63" customWidth="1"/>
    <col min="4103" max="4106" width="9.140625" style="63"/>
    <col min="4107" max="4107" width="9.42578125" style="63" bestFit="1" customWidth="1"/>
    <col min="4108" max="4352" width="9.140625" style="63"/>
    <col min="4353" max="4353" width="7.7109375" style="63" customWidth="1"/>
    <col min="4354" max="4354" width="60.7109375" style="63" customWidth="1"/>
    <col min="4355" max="4355" width="8.7109375" style="63" customWidth="1"/>
    <col min="4356" max="4356" width="11" style="63" customWidth="1"/>
    <col min="4357" max="4357" width="8.7109375" style="63" customWidth="1"/>
    <col min="4358" max="4358" width="15.7109375" style="63" customWidth="1"/>
    <col min="4359" max="4362" width="9.140625" style="63"/>
    <col min="4363" max="4363" width="9.42578125" style="63" bestFit="1" customWidth="1"/>
    <col min="4364" max="4608" width="9.140625" style="63"/>
    <col min="4609" max="4609" width="7.7109375" style="63" customWidth="1"/>
    <col min="4610" max="4610" width="60.7109375" style="63" customWidth="1"/>
    <col min="4611" max="4611" width="8.7109375" style="63" customWidth="1"/>
    <col min="4612" max="4612" width="11" style="63" customWidth="1"/>
    <col min="4613" max="4613" width="8.7109375" style="63" customWidth="1"/>
    <col min="4614" max="4614" width="15.7109375" style="63" customWidth="1"/>
    <col min="4615" max="4618" width="9.140625" style="63"/>
    <col min="4619" max="4619" width="9.42578125" style="63" bestFit="1" customWidth="1"/>
    <col min="4620" max="4864" width="9.140625" style="63"/>
    <col min="4865" max="4865" width="7.7109375" style="63" customWidth="1"/>
    <col min="4866" max="4866" width="60.7109375" style="63" customWidth="1"/>
    <col min="4867" max="4867" width="8.7109375" style="63" customWidth="1"/>
    <col min="4868" max="4868" width="11" style="63" customWidth="1"/>
    <col min="4869" max="4869" width="8.7109375" style="63" customWidth="1"/>
    <col min="4870" max="4870" width="15.7109375" style="63" customWidth="1"/>
    <col min="4871" max="4874" width="9.140625" style="63"/>
    <col min="4875" max="4875" width="9.42578125" style="63" bestFit="1" customWidth="1"/>
    <col min="4876" max="5120" width="9.140625" style="63"/>
    <col min="5121" max="5121" width="7.7109375" style="63" customWidth="1"/>
    <col min="5122" max="5122" width="60.7109375" style="63" customWidth="1"/>
    <col min="5123" max="5123" width="8.7109375" style="63" customWidth="1"/>
    <col min="5124" max="5124" width="11" style="63" customWidth="1"/>
    <col min="5125" max="5125" width="8.7109375" style="63" customWidth="1"/>
    <col min="5126" max="5126" width="15.7109375" style="63" customWidth="1"/>
    <col min="5127" max="5130" width="9.140625" style="63"/>
    <col min="5131" max="5131" width="9.42578125" style="63" bestFit="1" customWidth="1"/>
    <col min="5132" max="5376" width="9.140625" style="63"/>
    <col min="5377" max="5377" width="7.7109375" style="63" customWidth="1"/>
    <col min="5378" max="5378" width="60.7109375" style="63" customWidth="1"/>
    <col min="5379" max="5379" width="8.7109375" style="63" customWidth="1"/>
    <col min="5380" max="5380" width="11" style="63" customWidth="1"/>
    <col min="5381" max="5381" width="8.7109375" style="63" customWidth="1"/>
    <col min="5382" max="5382" width="15.7109375" style="63" customWidth="1"/>
    <col min="5383" max="5386" width="9.140625" style="63"/>
    <col min="5387" max="5387" width="9.42578125" style="63" bestFit="1" customWidth="1"/>
    <col min="5388" max="5632" width="9.140625" style="63"/>
    <col min="5633" max="5633" width="7.7109375" style="63" customWidth="1"/>
    <col min="5634" max="5634" width="60.7109375" style="63" customWidth="1"/>
    <col min="5635" max="5635" width="8.7109375" style="63" customWidth="1"/>
    <col min="5636" max="5636" width="11" style="63" customWidth="1"/>
    <col min="5637" max="5637" width="8.7109375" style="63" customWidth="1"/>
    <col min="5638" max="5638" width="15.7109375" style="63" customWidth="1"/>
    <col min="5639" max="5642" width="9.140625" style="63"/>
    <col min="5643" max="5643" width="9.42578125" style="63" bestFit="1" customWidth="1"/>
    <col min="5644" max="5888" width="9.140625" style="63"/>
    <col min="5889" max="5889" width="7.7109375" style="63" customWidth="1"/>
    <col min="5890" max="5890" width="60.7109375" style="63" customWidth="1"/>
    <col min="5891" max="5891" width="8.7109375" style="63" customWidth="1"/>
    <col min="5892" max="5892" width="11" style="63" customWidth="1"/>
    <col min="5893" max="5893" width="8.7109375" style="63" customWidth="1"/>
    <col min="5894" max="5894" width="15.7109375" style="63" customWidth="1"/>
    <col min="5895" max="5898" width="9.140625" style="63"/>
    <col min="5899" max="5899" width="9.42578125" style="63" bestFit="1" customWidth="1"/>
    <col min="5900" max="6144" width="9.140625" style="63"/>
    <col min="6145" max="6145" width="7.7109375" style="63" customWidth="1"/>
    <col min="6146" max="6146" width="60.7109375" style="63" customWidth="1"/>
    <col min="6147" max="6147" width="8.7109375" style="63" customWidth="1"/>
    <col min="6148" max="6148" width="11" style="63" customWidth="1"/>
    <col min="6149" max="6149" width="8.7109375" style="63" customWidth="1"/>
    <col min="6150" max="6150" width="15.7109375" style="63" customWidth="1"/>
    <col min="6151" max="6154" width="9.140625" style="63"/>
    <col min="6155" max="6155" width="9.42578125" style="63" bestFit="1" customWidth="1"/>
    <col min="6156" max="6400" width="9.140625" style="63"/>
    <col min="6401" max="6401" width="7.7109375" style="63" customWidth="1"/>
    <col min="6402" max="6402" width="60.7109375" style="63" customWidth="1"/>
    <col min="6403" max="6403" width="8.7109375" style="63" customWidth="1"/>
    <col min="6404" max="6404" width="11" style="63" customWidth="1"/>
    <col min="6405" max="6405" width="8.7109375" style="63" customWidth="1"/>
    <col min="6406" max="6406" width="15.7109375" style="63" customWidth="1"/>
    <col min="6407" max="6410" width="9.140625" style="63"/>
    <col min="6411" max="6411" width="9.42578125" style="63" bestFit="1" customWidth="1"/>
    <col min="6412" max="6656" width="9.140625" style="63"/>
    <col min="6657" max="6657" width="7.7109375" style="63" customWidth="1"/>
    <col min="6658" max="6658" width="60.7109375" style="63" customWidth="1"/>
    <col min="6659" max="6659" width="8.7109375" style="63" customWidth="1"/>
    <col min="6660" max="6660" width="11" style="63" customWidth="1"/>
    <col min="6661" max="6661" width="8.7109375" style="63" customWidth="1"/>
    <col min="6662" max="6662" width="15.7109375" style="63" customWidth="1"/>
    <col min="6663" max="6666" width="9.140625" style="63"/>
    <col min="6667" max="6667" width="9.42578125" style="63" bestFit="1" customWidth="1"/>
    <col min="6668" max="6912" width="9.140625" style="63"/>
    <col min="6913" max="6913" width="7.7109375" style="63" customWidth="1"/>
    <col min="6914" max="6914" width="60.7109375" style="63" customWidth="1"/>
    <col min="6915" max="6915" width="8.7109375" style="63" customWidth="1"/>
    <col min="6916" max="6916" width="11" style="63" customWidth="1"/>
    <col min="6917" max="6917" width="8.7109375" style="63" customWidth="1"/>
    <col min="6918" max="6918" width="15.7109375" style="63" customWidth="1"/>
    <col min="6919" max="6922" width="9.140625" style="63"/>
    <col min="6923" max="6923" width="9.42578125" style="63" bestFit="1" customWidth="1"/>
    <col min="6924" max="7168" width="9.140625" style="63"/>
    <col min="7169" max="7169" width="7.7109375" style="63" customWidth="1"/>
    <col min="7170" max="7170" width="60.7109375" style="63" customWidth="1"/>
    <col min="7171" max="7171" width="8.7109375" style="63" customWidth="1"/>
    <col min="7172" max="7172" width="11" style="63" customWidth="1"/>
    <col min="7173" max="7173" width="8.7109375" style="63" customWidth="1"/>
    <col min="7174" max="7174" width="15.7109375" style="63" customWidth="1"/>
    <col min="7175" max="7178" width="9.140625" style="63"/>
    <col min="7179" max="7179" width="9.42578125" style="63" bestFit="1" customWidth="1"/>
    <col min="7180" max="7424" width="9.140625" style="63"/>
    <col min="7425" max="7425" width="7.7109375" style="63" customWidth="1"/>
    <col min="7426" max="7426" width="60.7109375" style="63" customWidth="1"/>
    <col min="7427" max="7427" width="8.7109375" style="63" customWidth="1"/>
    <col min="7428" max="7428" width="11" style="63" customWidth="1"/>
    <col min="7429" max="7429" width="8.7109375" style="63" customWidth="1"/>
    <col min="7430" max="7430" width="15.7109375" style="63" customWidth="1"/>
    <col min="7431" max="7434" width="9.140625" style="63"/>
    <col min="7435" max="7435" width="9.42578125" style="63" bestFit="1" customWidth="1"/>
    <col min="7436" max="7680" width="9.140625" style="63"/>
    <col min="7681" max="7681" width="7.7109375" style="63" customWidth="1"/>
    <col min="7682" max="7682" width="60.7109375" style="63" customWidth="1"/>
    <col min="7683" max="7683" width="8.7109375" style="63" customWidth="1"/>
    <col min="7684" max="7684" width="11" style="63" customWidth="1"/>
    <col min="7685" max="7685" width="8.7109375" style="63" customWidth="1"/>
    <col min="7686" max="7686" width="15.7109375" style="63" customWidth="1"/>
    <col min="7687" max="7690" width="9.140625" style="63"/>
    <col min="7691" max="7691" width="9.42578125" style="63" bestFit="1" customWidth="1"/>
    <col min="7692" max="7936" width="9.140625" style="63"/>
    <col min="7937" max="7937" width="7.7109375" style="63" customWidth="1"/>
    <col min="7938" max="7938" width="60.7109375" style="63" customWidth="1"/>
    <col min="7939" max="7939" width="8.7109375" style="63" customWidth="1"/>
    <col min="7940" max="7940" width="11" style="63" customWidth="1"/>
    <col min="7941" max="7941" width="8.7109375" style="63" customWidth="1"/>
    <col min="7942" max="7942" width="15.7109375" style="63" customWidth="1"/>
    <col min="7943" max="7946" width="9.140625" style="63"/>
    <col min="7947" max="7947" width="9.42578125" style="63" bestFit="1" customWidth="1"/>
    <col min="7948" max="8192" width="9.140625" style="63"/>
    <col min="8193" max="8193" width="7.7109375" style="63" customWidth="1"/>
    <col min="8194" max="8194" width="60.7109375" style="63" customWidth="1"/>
    <col min="8195" max="8195" width="8.7109375" style="63" customWidth="1"/>
    <col min="8196" max="8196" width="11" style="63" customWidth="1"/>
    <col min="8197" max="8197" width="8.7109375" style="63" customWidth="1"/>
    <col min="8198" max="8198" width="15.7109375" style="63" customWidth="1"/>
    <col min="8199" max="8202" width="9.140625" style="63"/>
    <col min="8203" max="8203" width="9.42578125" style="63" bestFit="1" customWidth="1"/>
    <col min="8204" max="8448" width="9.140625" style="63"/>
    <col min="8449" max="8449" width="7.7109375" style="63" customWidth="1"/>
    <col min="8450" max="8450" width="60.7109375" style="63" customWidth="1"/>
    <col min="8451" max="8451" width="8.7109375" style="63" customWidth="1"/>
    <col min="8452" max="8452" width="11" style="63" customWidth="1"/>
    <col min="8453" max="8453" width="8.7109375" style="63" customWidth="1"/>
    <col min="8454" max="8454" width="15.7109375" style="63" customWidth="1"/>
    <col min="8455" max="8458" width="9.140625" style="63"/>
    <col min="8459" max="8459" width="9.42578125" style="63" bestFit="1" customWidth="1"/>
    <col min="8460" max="8704" width="9.140625" style="63"/>
    <col min="8705" max="8705" width="7.7109375" style="63" customWidth="1"/>
    <col min="8706" max="8706" width="60.7109375" style="63" customWidth="1"/>
    <col min="8707" max="8707" width="8.7109375" style="63" customWidth="1"/>
    <col min="8708" max="8708" width="11" style="63" customWidth="1"/>
    <col min="8709" max="8709" width="8.7109375" style="63" customWidth="1"/>
    <col min="8710" max="8710" width="15.7109375" style="63" customWidth="1"/>
    <col min="8711" max="8714" width="9.140625" style="63"/>
    <col min="8715" max="8715" width="9.42578125" style="63" bestFit="1" customWidth="1"/>
    <col min="8716" max="8960" width="9.140625" style="63"/>
    <col min="8961" max="8961" width="7.7109375" style="63" customWidth="1"/>
    <col min="8962" max="8962" width="60.7109375" style="63" customWidth="1"/>
    <col min="8963" max="8963" width="8.7109375" style="63" customWidth="1"/>
    <col min="8964" max="8964" width="11" style="63" customWidth="1"/>
    <col min="8965" max="8965" width="8.7109375" style="63" customWidth="1"/>
    <col min="8966" max="8966" width="15.7109375" style="63" customWidth="1"/>
    <col min="8967" max="8970" width="9.140625" style="63"/>
    <col min="8971" max="8971" width="9.42578125" style="63" bestFit="1" customWidth="1"/>
    <col min="8972" max="9216" width="9.140625" style="63"/>
    <col min="9217" max="9217" width="7.7109375" style="63" customWidth="1"/>
    <col min="9218" max="9218" width="60.7109375" style="63" customWidth="1"/>
    <col min="9219" max="9219" width="8.7109375" style="63" customWidth="1"/>
    <col min="9220" max="9220" width="11" style="63" customWidth="1"/>
    <col min="9221" max="9221" width="8.7109375" style="63" customWidth="1"/>
    <col min="9222" max="9222" width="15.7109375" style="63" customWidth="1"/>
    <col min="9223" max="9226" width="9.140625" style="63"/>
    <col min="9227" max="9227" width="9.42578125" style="63" bestFit="1" customWidth="1"/>
    <col min="9228" max="9472" width="9.140625" style="63"/>
    <col min="9473" max="9473" width="7.7109375" style="63" customWidth="1"/>
    <col min="9474" max="9474" width="60.7109375" style="63" customWidth="1"/>
    <col min="9475" max="9475" width="8.7109375" style="63" customWidth="1"/>
    <col min="9476" max="9476" width="11" style="63" customWidth="1"/>
    <col min="9477" max="9477" width="8.7109375" style="63" customWidth="1"/>
    <col min="9478" max="9478" width="15.7109375" style="63" customWidth="1"/>
    <col min="9479" max="9482" width="9.140625" style="63"/>
    <col min="9483" max="9483" width="9.42578125" style="63" bestFit="1" customWidth="1"/>
    <col min="9484" max="9728" width="9.140625" style="63"/>
    <col min="9729" max="9729" width="7.7109375" style="63" customWidth="1"/>
    <col min="9730" max="9730" width="60.7109375" style="63" customWidth="1"/>
    <col min="9731" max="9731" width="8.7109375" style="63" customWidth="1"/>
    <col min="9732" max="9732" width="11" style="63" customWidth="1"/>
    <col min="9733" max="9733" width="8.7109375" style="63" customWidth="1"/>
    <col min="9734" max="9734" width="15.7109375" style="63" customWidth="1"/>
    <col min="9735" max="9738" width="9.140625" style="63"/>
    <col min="9739" max="9739" width="9.42578125" style="63" bestFit="1" customWidth="1"/>
    <col min="9740" max="9984" width="9.140625" style="63"/>
    <col min="9985" max="9985" width="7.7109375" style="63" customWidth="1"/>
    <col min="9986" max="9986" width="60.7109375" style="63" customWidth="1"/>
    <col min="9987" max="9987" width="8.7109375" style="63" customWidth="1"/>
    <col min="9988" max="9988" width="11" style="63" customWidth="1"/>
    <col min="9989" max="9989" width="8.7109375" style="63" customWidth="1"/>
    <col min="9990" max="9990" width="15.7109375" style="63" customWidth="1"/>
    <col min="9991" max="9994" width="9.140625" style="63"/>
    <col min="9995" max="9995" width="9.42578125" style="63" bestFit="1" customWidth="1"/>
    <col min="9996" max="10240" width="9.140625" style="63"/>
    <col min="10241" max="10241" width="7.7109375" style="63" customWidth="1"/>
    <col min="10242" max="10242" width="60.7109375" style="63" customWidth="1"/>
    <col min="10243" max="10243" width="8.7109375" style="63" customWidth="1"/>
    <col min="10244" max="10244" width="11" style="63" customWidth="1"/>
    <col min="10245" max="10245" width="8.7109375" style="63" customWidth="1"/>
    <col min="10246" max="10246" width="15.7109375" style="63" customWidth="1"/>
    <col min="10247" max="10250" width="9.140625" style="63"/>
    <col min="10251" max="10251" width="9.42578125" style="63" bestFit="1" customWidth="1"/>
    <col min="10252" max="10496" width="9.140625" style="63"/>
    <col min="10497" max="10497" width="7.7109375" style="63" customWidth="1"/>
    <col min="10498" max="10498" width="60.7109375" style="63" customWidth="1"/>
    <col min="10499" max="10499" width="8.7109375" style="63" customWidth="1"/>
    <col min="10500" max="10500" width="11" style="63" customWidth="1"/>
    <col min="10501" max="10501" width="8.7109375" style="63" customWidth="1"/>
    <col min="10502" max="10502" width="15.7109375" style="63" customWidth="1"/>
    <col min="10503" max="10506" width="9.140625" style="63"/>
    <col min="10507" max="10507" width="9.42578125" style="63" bestFit="1" customWidth="1"/>
    <col min="10508" max="10752" width="9.140625" style="63"/>
    <col min="10753" max="10753" width="7.7109375" style="63" customWidth="1"/>
    <col min="10754" max="10754" width="60.7109375" style="63" customWidth="1"/>
    <col min="10755" max="10755" width="8.7109375" style="63" customWidth="1"/>
    <col min="10756" max="10756" width="11" style="63" customWidth="1"/>
    <col min="10757" max="10757" width="8.7109375" style="63" customWidth="1"/>
    <col min="10758" max="10758" width="15.7109375" style="63" customWidth="1"/>
    <col min="10759" max="10762" width="9.140625" style="63"/>
    <col min="10763" max="10763" width="9.42578125" style="63" bestFit="1" customWidth="1"/>
    <col min="10764" max="11008" width="9.140625" style="63"/>
    <col min="11009" max="11009" width="7.7109375" style="63" customWidth="1"/>
    <col min="11010" max="11010" width="60.7109375" style="63" customWidth="1"/>
    <col min="11011" max="11011" width="8.7109375" style="63" customWidth="1"/>
    <col min="11012" max="11012" width="11" style="63" customWidth="1"/>
    <col min="11013" max="11013" width="8.7109375" style="63" customWidth="1"/>
    <col min="11014" max="11014" width="15.7109375" style="63" customWidth="1"/>
    <col min="11015" max="11018" width="9.140625" style="63"/>
    <col min="11019" max="11019" width="9.42578125" style="63" bestFit="1" customWidth="1"/>
    <col min="11020" max="11264" width="9.140625" style="63"/>
    <col min="11265" max="11265" width="7.7109375" style="63" customWidth="1"/>
    <col min="11266" max="11266" width="60.7109375" style="63" customWidth="1"/>
    <col min="11267" max="11267" width="8.7109375" style="63" customWidth="1"/>
    <col min="11268" max="11268" width="11" style="63" customWidth="1"/>
    <col min="11269" max="11269" width="8.7109375" style="63" customWidth="1"/>
    <col min="11270" max="11270" width="15.7109375" style="63" customWidth="1"/>
    <col min="11271" max="11274" width="9.140625" style="63"/>
    <col min="11275" max="11275" width="9.42578125" style="63" bestFit="1" customWidth="1"/>
    <col min="11276" max="11520" width="9.140625" style="63"/>
    <col min="11521" max="11521" width="7.7109375" style="63" customWidth="1"/>
    <col min="11522" max="11522" width="60.7109375" style="63" customWidth="1"/>
    <col min="11523" max="11523" width="8.7109375" style="63" customWidth="1"/>
    <col min="11524" max="11524" width="11" style="63" customWidth="1"/>
    <col min="11525" max="11525" width="8.7109375" style="63" customWidth="1"/>
    <col min="11526" max="11526" width="15.7109375" style="63" customWidth="1"/>
    <col min="11527" max="11530" width="9.140625" style="63"/>
    <col min="11531" max="11531" width="9.42578125" style="63" bestFit="1" customWidth="1"/>
    <col min="11532" max="11776" width="9.140625" style="63"/>
    <col min="11777" max="11777" width="7.7109375" style="63" customWidth="1"/>
    <col min="11778" max="11778" width="60.7109375" style="63" customWidth="1"/>
    <col min="11779" max="11779" width="8.7109375" style="63" customWidth="1"/>
    <col min="11780" max="11780" width="11" style="63" customWidth="1"/>
    <col min="11781" max="11781" width="8.7109375" style="63" customWidth="1"/>
    <col min="11782" max="11782" width="15.7109375" style="63" customWidth="1"/>
    <col min="11783" max="11786" width="9.140625" style="63"/>
    <col min="11787" max="11787" width="9.42578125" style="63" bestFit="1" customWidth="1"/>
    <col min="11788" max="12032" width="9.140625" style="63"/>
    <col min="12033" max="12033" width="7.7109375" style="63" customWidth="1"/>
    <col min="12034" max="12034" width="60.7109375" style="63" customWidth="1"/>
    <col min="12035" max="12035" width="8.7109375" style="63" customWidth="1"/>
    <col min="12036" max="12036" width="11" style="63" customWidth="1"/>
    <col min="12037" max="12037" width="8.7109375" style="63" customWidth="1"/>
    <col min="12038" max="12038" width="15.7109375" style="63" customWidth="1"/>
    <col min="12039" max="12042" width="9.140625" style="63"/>
    <col min="12043" max="12043" width="9.42578125" style="63" bestFit="1" customWidth="1"/>
    <col min="12044" max="12288" width="9.140625" style="63"/>
    <col min="12289" max="12289" width="7.7109375" style="63" customWidth="1"/>
    <col min="12290" max="12290" width="60.7109375" style="63" customWidth="1"/>
    <col min="12291" max="12291" width="8.7109375" style="63" customWidth="1"/>
    <col min="12292" max="12292" width="11" style="63" customWidth="1"/>
    <col min="12293" max="12293" width="8.7109375" style="63" customWidth="1"/>
    <col min="12294" max="12294" width="15.7109375" style="63" customWidth="1"/>
    <col min="12295" max="12298" width="9.140625" style="63"/>
    <col min="12299" max="12299" width="9.42578125" style="63" bestFit="1" customWidth="1"/>
    <col min="12300" max="12544" width="9.140625" style="63"/>
    <col min="12545" max="12545" width="7.7109375" style="63" customWidth="1"/>
    <col min="12546" max="12546" width="60.7109375" style="63" customWidth="1"/>
    <col min="12547" max="12547" width="8.7109375" style="63" customWidth="1"/>
    <col min="12548" max="12548" width="11" style="63" customWidth="1"/>
    <col min="12549" max="12549" width="8.7109375" style="63" customWidth="1"/>
    <col min="12550" max="12550" width="15.7109375" style="63" customWidth="1"/>
    <col min="12551" max="12554" width="9.140625" style="63"/>
    <col min="12555" max="12555" width="9.42578125" style="63" bestFit="1" customWidth="1"/>
    <col min="12556" max="12800" width="9.140625" style="63"/>
    <col min="12801" max="12801" width="7.7109375" style="63" customWidth="1"/>
    <col min="12802" max="12802" width="60.7109375" style="63" customWidth="1"/>
    <col min="12803" max="12803" width="8.7109375" style="63" customWidth="1"/>
    <col min="12804" max="12804" width="11" style="63" customWidth="1"/>
    <col min="12805" max="12805" width="8.7109375" style="63" customWidth="1"/>
    <col min="12806" max="12806" width="15.7109375" style="63" customWidth="1"/>
    <col min="12807" max="12810" width="9.140625" style="63"/>
    <col min="12811" max="12811" width="9.42578125" style="63" bestFit="1" customWidth="1"/>
    <col min="12812" max="13056" width="9.140625" style="63"/>
    <col min="13057" max="13057" width="7.7109375" style="63" customWidth="1"/>
    <col min="13058" max="13058" width="60.7109375" style="63" customWidth="1"/>
    <col min="13059" max="13059" width="8.7109375" style="63" customWidth="1"/>
    <col min="13060" max="13060" width="11" style="63" customWidth="1"/>
    <col min="13061" max="13061" width="8.7109375" style="63" customWidth="1"/>
    <col min="13062" max="13062" width="15.7109375" style="63" customWidth="1"/>
    <col min="13063" max="13066" width="9.140625" style="63"/>
    <col min="13067" max="13067" width="9.42578125" style="63" bestFit="1" customWidth="1"/>
    <col min="13068" max="13312" width="9.140625" style="63"/>
    <col min="13313" max="13313" width="7.7109375" style="63" customWidth="1"/>
    <col min="13314" max="13314" width="60.7109375" style="63" customWidth="1"/>
    <col min="13315" max="13315" width="8.7109375" style="63" customWidth="1"/>
    <col min="13316" max="13316" width="11" style="63" customWidth="1"/>
    <col min="13317" max="13317" width="8.7109375" style="63" customWidth="1"/>
    <col min="13318" max="13318" width="15.7109375" style="63" customWidth="1"/>
    <col min="13319" max="13322" width="9.140625" style="63"/>
    <col min="13323" max="13323" width="9.42578125" style="63" bestFit="1" customWidth="1"/>
    <col min="13324" max="13568" width="9.140625" style="63"/>
    <col min="13569" max="13569" width="7.7109375" style="63" customWidth="1"/>
    <col min="13570" max="13570" width="60.7109375" style="63" customWidth="1"/>
    <col min="13571" max="13571" width="8.7109375" style="63" customWidth="1"/>
    <col min="13572" max="13572" width="11" style="63" customWidth="1"/>
    <col min="13573" max="13573" width="8.7109375" style="63" customWidth="1"/>
    <col min="13574" max="13574" width="15.7109375" style="63" customWidth="1"/>
    <col min="13575" max="13578" width="9.140625" style="63"/>
    <col min="13579" max="13579" width="9.42578125" style="63" bestFit="1" customWidth="1"/>
    <col min="13580" max="13824" width="9.140625" style="63"/>
    <col min="13825" max="13825" width="7.7109375" style="63" customWidth="1"/>
    <col min="13826" max="13826" width="60.7109375" style="63" customWidth="1"/>
    <col min="13827" max="13827" width="8.7109375" style="63" customWidth="1"/>
    <col min="13828" max="13828" width="11" style="63" customWidth="1"/>
    <col min="13829" max="13829" width="8.7109375" style="63" customWidth="1"/>
    <col min="13830" max="13830" width="15.7109375" style="63" customWidth="1"/>
    <col min="13831" max="13834" width="9.140625" style="63"/>
    <col min="13835" max="13835" width="9.42578125" style="63" bestFit="1" customWidth="1"/>
    <col min="13836" max="14080" width="9.140625" style="63"/>
    <col min="14081" max="14081" width="7.7109375" style="63" customWidth="1"/>
    <col min="14082" max="14082" width="60.7109375" style="63" customWidth="1"/>
    <col min="14083" max="14083" width="8.7109375" style="63" customWidth="1"/>
    <col min="14084" max="14084" width="11" style="63" customWidth="1"/>
    <col min="14085" max="14085" width="8.7109375" style="63" customWidth="1"/>
    <col min="14086" max="14086" width="15.7109375" style="63" customWidth="1"/>
    <col min="14087" max="14090" width="9.140625" style="63"/>
    <col min="14091" max="14091" width="9.42578125" style="63" bestFit="1" customWidth="1"/>
    <col min="14092" max="14336" width="9.140625" style="63"/>
    <col min="14337" max="14337" width="7.7109375" style="63" customWidth="1"/>
    <col min="14338" max="14338" width="60.7109375" style="63" customWidth="1"/>
    <col min="14339" max="14339" width="8.7109375" style="63" customWidth="1"/>
    <col min="14340" max="14340" width="11" style="63" customWidth="1"/>
    <col min="14341" max="14341" width="8.7109375" style="63" customWidth="1"/>
    <col min="14342" max="14342" width="15.7109375" style="63" customWidth="1"/>
    <col min="14343" max="14346" width="9.140625" style="63"/>
    <col min="14347" max="14347" width="9.42578125" style="63" bestFit="1" customWidth="1"/>
    <col min="14348" max="14592" width="9.140625" style="63"/>
    <col min="14593" max="14593" width="7.7109375" style="63" customWidth="1"/>
    <col min="14594" max="14594" width="60.7109375" style="63" customWidth="1"/>
    <col min="14595" max="14595" width="8.7109375" style="63" customWidth="1"/>
    <col min="14596" max="14596" width="11" style="63" customWidth="1"/>
    <col min="14597" max="14597" width="8.7109375" style="63" customWidth="1"/>
    <col min="14598" max="14598" width="15.7109375" style="63" customWidth="1"/>
    <col min="14599" max="14602" width="9.140625" style="63"/>
    <col min="14603" max="14603" width="9.42578125" style="63" bestFit="1" customWidth="1"/>
    <col min="14604" max="14848" width="9.140625" style="63"/>
    <col min="14849" max="14849" width="7.7109375" style="63" customWidth="1"/>
    <col min="14850" max="14850" width="60.7109375" style="63" customWidth="1"/>
    <col min="14851" max="14851" width="8.7109375" style="63" customWidth="1"/>
    <col min="14852" max="14852" width="11" style="63" customWidth="1"/>
    <col min="14853" max="14853" width="8.7109375" style="63" customWidth="1"/>
    <col min="14854" max="14854" width="15.7109375" style="63" customWidth="1"/>
    <col min="14855" max="14858" width="9.140625" style="63"/>
    <col min="14859" max="14859" width="9.42578125" style="63" bestFit="1" customWidth="1"/>
    <col min="14860" max="15104" width="9.140625" style="63"/>
    <col min="15105" max="15105" width="7.7109375" style="63" customWidth="1"/>
    <col min="15106" max="15106" width="60.7109375" style="63" customWidth="1"/>
    <col min="15107" max="15107" width="8.7109375" style="63" customWidth="1"/>
    <col min="15108" max="15108" width="11" style="63" customWidth="1"/>
    <col min="15109" max="15109" width="8.7109375" style="63" customWidth="1"/>
    <col min="15110" max="15110" width="15.7109375" style="63" customWidth="1"/>
    <col min="15111" max="15114" width="9.140625" style="63"/>
    <col min="15115" max="15115" width="9.42578125" style="63" bestFit="1" customWidth="1"/>
    <col min="15116" max="15360" width="9.140625" style="63"/>
    <col min="15361" max="15361" width="7.7109375" style="63" customWidth="1"/>
    <col min="15362" max="15362" width="60.7109375" style="63" customWidth="1"/>
    <col min="15363" max="15363" width="8.7109375" style="63" customWidth="1"/>
    <col min="15364" max="15364" width="11" style="63" customWidth="1"/>
    <col min="15365" max="15365" width="8.7109375" style="63" customWidth="1"/>
    <col min="15366" max="15366" width="15.7109375" style="63" customWidth="1"/>
    <col min="15367" max="15370" width="9.140625" style="63"/>
    <col min="15371" max="15371" width="9.42578125" style="63" bestFit="1" customWidth="1"/>
    <col min="15372" max="15616" width="9.140625" style="63"/>
    <col min="15617" max="15617" width="7.7109375" style="63" customWidth="1"/>
    <col min="15618" max="15618" width="60.7109375" style="63" customWidth="1"/>
    <col min="15619" max="15619" width="8.7109375" style="63" customWidth="1"/>
    <col min="15620" max="15620" width="11" style="63" customWidth="1"/>
    <col min="15621" max="15621" width="8.7109375" style="63" customWidth="1"/>
    <col min="15622" max="15622" width="15.7109375" style="63" customWidth="1"/>
    <col min="15623" max="15626" width="9.140625" style="63"/>
    <col min="15627" max="15627" width="9.42578125" style="63" bestFit="1" customWidth="1"/>
    <col min="15628" max="15872" width="9.140625" style="63"/>
    <col min="15873" max="15873" width="7.7109375" style="63" customWidth="1"/>
    <col min="15874" max="15874" width="60.7109375" style="63" customWidth="1"/>
    <col min="15875" max="15875" width="8.7109375" style="63" customWidth="1"/>
    <col min="15876" max="15876" width="11" style="63" customWidth="1"/>
    <col min="15877" max="15877" width="8.7109375" style="63" customWidth="1"/>
    <col min="15878" max="15878" width="15.7109375" style="63" customWidth="1"/>
    <col min="15879" max="15882" width="9.140625" style="63"/>
    <col min="15883" max="15883" width="9.42578125" style="63" bestFit="1" customWidth="1"/>
    <col min="15884" max="16128" width="9.140625" style="63"/>
    <col min="16129" max="16129" width="7.7109375" style="63" customWidth="1"/>
    <col min="16130" max="16130" width="60.7109375" style="63" customWidth="1"/>
    <col min="16131" max="16131" width="8.7109375" style="63" customWidth="1"/>
    <col min="16132" max="16132" width="11" style="63" customWidth="1"/>
    <col min="16133" max="16133" width="8.7109375" style="63" customWidth="1"/>
    <col min="16134" max="16134" width="15.7109375" style="63" customWidth="1"/>
    <col min="16135" max="16138" width="9.140625" style="63"/>
    <col min="16139" max="16139" width="9.42578125" style="63" bestFit="1" customWidth="1"/>
    <col min="16140" max="16384" width="9.140625" style="63"/>
  </cols>
  <sheetData>
    <row r="3" spans="1:7" ht="18">
      <c r="B3" s="204" t="s">
        <v>190</v>
      </c>
    </row>
    <row r="4" spans="1:7" ht="15">
      <c r="A4" s="65"/>
      <c r="B4" s="199"/>
    </row>
    <row r="5" spans="1:7" ht="20.100000000000001" customHeight="1">
      <c r="A5" s="203"/>
      <c r="B5" s="202" t="s">
        <v>41</v>
      </c>
      <c r="C5" s="202" t="s">
        <v>193</v>
      </c>
      <c r="D5" s="202" t="s">
        <v>42</v>
      </c>
      <c r="E5" s="201" t="s">
        <v>43</v>
      </c>
      <c r="F5" s="205" t="s">
        <v>68</v>
      </c>
      <c r="G5" s="206"/>
    </row>
    <row r="6" spans="1:7" ht="15">
      <c r="A6" s="65"/>
      <c r="B6" s="199"/>
    </row>
    <row r="7" spans="1:7" ht="15.75">
      <c r="A7" s="66" t="s">
        <v>74</v>
      </c>
      <c r="B7" s="67" t="s">
        <v>40</v>
      </c>
      <c r="C7" s="68"/>
      <c r="D7" s="69"/>
      <c r="E7" s="70"/>
      <c r="F7" s="198"/>
      <c r="G7" s="71"/>
    </row>
    <row r="8" spans="1:7" ht="15.75">
      <c r="A8" s="196"/>
      <c r="B8" s="197"/>
      <c r="C8" s="195"/>
      <c r="D8" s="194"/>
      <c r="E8" s="193"/>
      <c r="F8" s="192"/>
      <c r="G8" s="191"/>
    </row>
    <row r="9" spans="1:7" ht="15.75">
      <c r="A9" s="196"/>
      <c r="B9" s="86"/>
      <c r="C9" s="195"/>
      <c r="D9" s="194"/>
      <c r="E9" s="193"/>
      <c r="F9" s="192"/>
      <c r="G9" s="191"/>
    </row>
    <row r="10" spans="1:7" ht="15">
      <c r="A10" s="72" t="s">
        <v>27</v>
      </c>
      <c r="G10" s="191"/>
    </row>
    <row r="11" spans="1:7" ht="228">
      <c r="A11" s="183"/>
      <c r="B11" s="120" t="s">
        <v>191</v>
      </c>
      <c r="C11" s="74"/>
      <c r="D11" s="77"/>
      <c r="E11" s="75"/>
      <c r="F11" s="93"/>
      <c r="G11" s="76"/>
    </row>
    <row r="12" spans="1:7" ht="85.5">
      <c r="A12" s="183"/>
      <c r="B12" s="120" t="s">
        <v>192</v>
      </c>
      <c r="C12" s="74" t="s">
        <v>44</v>
      </c>
      <c r="D12" s="77">
        <v>1</v>
      </c>
      <c r="E12" s="75"/>
      <c r="F12" s="93">
        <f>D12*E12</f>
        <v>0</v>
      </c>
      <c r="G12" s="174"/>
    </row>
    <row r="13" spans="1:7">
      <c r="A13" s="183"/>
      <c r="B13" s="120"/>
      <c r="C13" s="74"/>
      <c r="D13" s="77"/>
      <c r="E13" s="75"/>
      <c r="F13" s="93"/>
      <c r="G13" s="174"/>
    </row>
    <row r="14" spans="1:7">
      <c r="A14" s="78"/>
      <c r="B14" s="73"/>
      <c r="C14" s="74"/>
      <c r="D14" s="77"/>
      <c r="E14" s="75"/>
      <c r="F14" s="93"/>
      <c r="G14" s="182"/>
    </row>
    <row r="15" spans="1:7" ht="15">
      <c r="A15" s="79" t="s">
        <v>74</v>
      </c>
      <c r="B15" s="80" t="s">
        <v>194</v>
      </c>
      <c r="C15" s="81"/>
      <c r="D15" s="82"/>
      <c r="E15" s="83"/>
      <c r="F15" s="261">
        <f>SUM(F10:F13)</f>
        <v>0</v>
      </c>
      <c r="G15" s="182"/>
    </row>
    <row r="16" spans="1:7">
      <c r="E16" s="121"/>
      <c r="F16" s="93"/>
      <c r="G16" s="182"/>
    </row>
    <row r="17" spans="5:15">
      <c r="E17" s="121"/>
      <c r="F17" s="93"/>
      <c r="G17" s="182"/>
    </row>
    <row r="18" spans="5:15">
      <c r="E18" s="121"/>
      <c r="F18" s="93"/>
      <c r="G18" s="182"/>
      <c r="H18" s="187"/>
      <c r="I18" s="187"/>
      <c r="J18" s="186"/>
      <c r="K18" s="186"/>
      <c r="L18" s="185"/>
      <c r="M18" s="184"/>
      <c r="N18" s="184"/>
      <c r="O18" s="184"/>
    </row>
    <row r="19" spans="5:15">
      <c r="E19" s="121"/>
      <c r="F19" s="93"/>
      <c r="G19" s="182"/>
      <c r="H19" s="187"/>
      <c r="I19" s="187"/>
      <c r="J19" s="186"/>
      <c r="K19" s="186"/>
      <c r="L19" s="185"/>
      <c r="M19" s="184"/>
      <c r="N19" s="184"/>
      <c r="O19" s="184"/>
    </row>
    <row r="20" spans="5:15">
      <c r="F20" s="93"/>
      <c r="G20" s="182"/>
    </row>
    <row r="21" spans="5:15">
      <c r="G21" s="182"/>
    </row>
    <row r="22" spans="5:15">
      <c r="G22" s="182"/>
    </row>
    <row r="23" spans="5:15">
      <c r="G23" s="182"/>
    </row>
    <row r="24" spans="5:15">
      <c r="G24" s="182"/>
    </row>
    <row r="25" spans="5:15">
      <c r="G25" s="182"/>
    </row>
    <row r="26" spans="5:15">
      <c r="G26" s="182"/>
    </row>
    <row r="27" spans="5:15">
      <c r="G27" s="182"/>
    </row>
    <row r="28" spans="5:15">
      <c r="G28" s="182"/>
    </row>
    <row r="29" spans="5:15">
      <c r="G29" s="76"/>
    </row>
    <row r="30" spans="5:15" ht="12.75" customHeight="1"/>
    <row r="31" spans="5:15" ht="12.75" customHeight="1"/>
    <row r="52" spans="7:7">
      <c r="G52" s="178"/>
    </row>
    <row r="54" spans="7:7" ht="12.75" customHeight="1"/>
    <row r="71" s="63" customFormat="1" ht="12.75"/>
    <row r="72" s="63" customFormat="1" ht="12.75"/>
    <row r="73" s="63" customFormat="1" ht="12.75"/>
    <row r="108" spans="7:7">
      <c r="G108" s="177"/>
    </row>
    <row r="109" spans="7:7">
      <c r="G109" s="177"/>
    </row>
    <row r="110" spans="7:7">
      <c r="G110" s="177"/>
    </row>
  </sheetData>
  <pageMargins left="0.9055118110236221" right="0.31496062992125984" top="0.98425196850393704" bottom="0.98425196850393704" header="0.51181102362204722" footer="0.51181102362204722"/>
  <pageSetup paperSize="9" scale="49" orientation="portrait" horizontalDpi="4294967294" r:id="rId1"/>
  <headerFooter alignWithMargins="0">
    <oddHeader>&amp;L</oddHeader>
  </headerFooter>
  <rowBreaks count="1" manualBreakCount="1">
    <brk id="2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G105"/>
  <sheetViews>
    <sheetView view="pageBreakPreview" topLeftCell="A8" zoomScaleSheetLayoutView="100" workbookViewId="0">
      <selection activeCell="E11" sqref="E11:E99"/>
    </sheetView>
  </sheetViews>
  <sheetFormatPr defaultRowHeight="14.25"/>
  <cols>
    <col min="1" max="1" width="7.7109375" style="63" customWidth="1"/>
    <col min="2" max="2" width="60.7109375" style="176" customWidth="1"/>
    <col min="3" max="3" width="15.7109375" style="117" customWidth="1"/>
    <col min="4" max="4" width="15.7109375" style="171" customWidth="1"/>
    <col min="5" max="5" width="15.7109375" style="175" customWidth="1"/>
    <col min="6" max="6" width="15.7109375" style="174" customWidth="1"/>
    <col min="7" max="7" width="13.7109375" style="63" customWidth="1"/>
    <col min="8" max="10" width="9.140625" style="63"/>
    <col min="11" max="11" width="9.42578125" style="63" bestFit="1" customWidth="1"/>
    <col min="12" max="256" width="9.140625" style="63"/>
    <col min="257" max="257" width="7.7109375" style="63" customWidth="1"/>
    <col min="258" max="258" width="60.7109375" style="63" customWidth="1"/>
    <col min="259" max="259" width="8.7109375" style="63" customWidth="1"/>
    <col min="260" max="260" width="11" style="63" customWidth="1"/>
    <col min="261" max="261" width="8.7109375" style="63" customWidth="1"/>
    <col min="262" max="262" width="15.7109375" style="63" customWidth="1"/>
    <col min="263" max="266" width="9.140625" style="63"/>
    <col min="267" max="267" width="9.42578125" style="63" bestFit="1" customWidth="1"/>
    <col min="268" max="512" width="9.140625" style="63"/>
    <col min="513" max="513" width="7.7109375" style="63" customWidth="1"/>
    <col min="514" max="514" width="60.7109375" style="63" customWidth="1"/>
    <col min="515" max="515" width="8.7109375" style="63" customWidth="1"/>
    <col min="516" max="516" width="11" style="63" customWidth="1"/>
    <col min="517" max="517" width="8.7109375" style="63" customWidth="1"/>
    <col min="518" max="518" width="15.7109375" style="63" customWidth="1"/>
    <col min="519" max="522" width="9.140625" style="63"/>
    <col min="523" max="523" width="9.42578125" style="63" bestFit="1" customWidth="1"/>
    <col min="524" max="768" width="9.140625" style="63"/>
    <col min="769" max="769" width="7.7109375" style="63" customWidth="1"/>
    <col min="770" max="770" width="60.7109375" style="63" customWidth="1"/>
    <col min="771" max="771" width="8.7109375" style="63" customWidth="1"/>
    <col min="772" max="772" width="11" style="63" customWidth="1"/>
    <col min="773" max="773" width="8.7109375" style="63" customWidth="1"/>
    <col min="774" max="774" width="15.7109375" style="63" customWidth="1"/>
    <col min="775" max="778" width="9.140625" style="63"/>
    <col min="779" max="779" width="9.42578125" style="63" bestFit="1" customWidth="1"/>
    <col min="780" max="1024" width="9.140625" style="63"/>
    <col min="1025" max="1025" width="7.7109375" style="63" customWidth="1"/>
    <col min="1026" max="1026" width="60.7109375" style="63" customWidth="1"/>
    <col min="1027" max="1027" width="8.7109375" style="63" customWidth="1"/>
    <col min="1028" max="1028" width="11" style="63" customWidth="1"/>
    <col min="1029" max="1029" width="8.7109375" style="63" customWidth="1"/>
    <col min="1030" max="1030" width="15.7109375" style="63" customWidth="1"/>
    <col min="1031" max="1034" width="9.140625" style="63"/>
    <col min="1035" max="1035" width="9.42578125" style="63" bestFit="1" customWidth="1"/>
    <col min="1036" max="1280" width="9.140625" style="63"/>
    <col min="1281" max="1281" width="7.7109375" style="63" customWidth="1"/>
    <col min="1282" max="1282" width="60.7109375" style="63" customWidth="1"/>
    <col min="1283" max="1283" width="8.7109375" style="63" customWidth="1"/>
    <col min="1284" max="1284" width="11" style="63" customWidth="1"/>
    <col min="1285" max="1285" width="8.7109375" style="63" customWidth="1"/>
    <col min="1286" max="1286" width="15.7109375" style="63" customWidth="1"/>
    <col min="1287" max="1290" width="9.140625" style="63"/>
    <col min="1291" max="1291" width="9.42578125" style="63" bestFit="1" customWidth="1"/>
    <col min="1292" max="1536" width="9.140625" style="63"/>
    <col min="1537" max="1537" width="7.7109375" style="63" customWidth="1"/>
    <col min="1538" max="1538" width="60.7109375" style="63" customWidth="1"/>
    <col min="1539" max="1539" width="8.7109375" style="63" customWidth="1"/>
    <col min="1540" max="1540" width="11" style="63" customWidth="1"/>
    <col min="1541" max="1541" width="8.7109375" style="63" customWidth="1"/>
    <col min="1542" max="1542" width="15.7109375" style="63" customWidth="1"/>
    <col min="1543" max="1546" width="9.140625" style="63"/>
    <col min="1547" max="1547" width="9.42578125" style="63" bestFit="1" customWidth="1"/>
    <col min="1548" max="1792" width="9.140625" style="63"/>
    <col min="1793" max="1793" width="7.7109375" style="63" customWidth="1"/>
    <col min="1794" max="1794" width="60.7109375" style="63" customWidth="1"/>
    <col min="1795" max="1795" width="8.7109375" style="63" customWidth="1"/>
    <col min="1796" max="1796" width="11" style="63" customWidth="1"/>
    <col min="1797" max="1797" width="8.7109375" style="63" customWidth="1"/>
    <col min="1798" max="1798" width="15.7109375" style="63" customWidth="1"/>
    <col min="1799" max="1802" width="9.140625" style="63"/>
    <col min="1803" max="1803" width="9.42578125" style="63" bestFit="1" customWidth="1"/>
    <col min="1804" max="2048" width="9.140625" style="63"/>
    <col min="2049" max="2049" width="7.7109375" style="63" customWidth="1"/>
    <col min="2050" max="2050" width="60.7109375" style="63" customWidth="1"/>
    <col min="2051" max="2051" width="8.7109375" style="63" customWidth="1"/>
    <col min="2052" max="2052" width="11" style="63" customWidth="1"/>
    <col min="2053" max="2053" width="8.7109375" style="63" customWidth="1"/>
    <col min="2054" max="2054" width="15.7109375" style="63" customWidth="1"/>
    <col min="2055" max="2058" width="9.140625" style="63"/>
    <col min="2059" max="2059" width="9.42578125" style="63" bestFit="1" customWidth="1"/>
    <col min="2060" max="2304" width="9.140625" style="63"/>
    <col min="2305" max="2305" width="7.7109375" style="63" customWidth="1"/>
    <col min="2306" max="2306" width="60.7109375" style="63" customWidth="1"/>
    <col min="2307" max="2307" width="8.7109375" style="63" customWidth="1"/>
    <col min="2308" max="2308" width="11" style="63" customWidth="1"/>
    <col min="2309" max="2309" width="8.7109375" style="63" customWidth="1"/>
    <col min="2310" max="2310" width="15.7109375" style="63" customWidth="1"/>
    <col min="2311" max="2314" width="9.140625" style="63"/>
    <col min="2315" max="2315" width="9.42578125" style="63" bestFit="1" customWidth="1"/>
    <col min="2316" max="2560" width="9.140625" style="63"/>
    <col min="2561" max="2561" width="7.7109375" style="63" customWidth="1"/>
    <col min="2562" max="2562" width="60.7109375" style="63" customWidth="1"/>
    <col min="2563" max="2563" width="8.7109375" style="63" customWidth="1"/>
    <col min="2564" max="2564" width="11" style="63" customWidth="1"/>
    <col min="2565" max="2565" width="8.7109375" style="63" customWidth="1"/>
    <col min="2566" max="2566" width="15.7109375" style="63" customWidth="1"/>
    <col min="2567" max="2570" width="9.140625" style="63"/>
    <col min="2571" max="2571" width="9.42578125" style="63" bestFit="1" customWidth="1"/>
    <col min="2572" max="2816" width="9.140625" style="63"/>
    <col min="2817" max="2817" width="7.7109375" style="63" customWidth="1"/>
    <col min="2818" max="2818" width="60.7109375" style="63" customWidth="1"/>
    <col min="2819" max="2819" width="8.7109375" style="63" customWidth="1"/>
    <col min="2820" max="2820" width="11" style="63" customWidth="1"/>
    <col min="2821" max="2821" width="8.7109375" style="63" customWidth="1"/>
    <col min="2822" max="2822" width="15.7109375" style="63" customWidth="1"/>
    <col min="2823" max="2826" width="9.140625" style="63"/>
    <col min="2827" max="2827" width="9.42578125" style="63" bestFit="1" customWidth="1"/>
    <col min="2828" max="3072" width="9.140625" style="63"/>
    <col min="3073" max="3073" width="7.7109375" style="63" customWidth="1"/>
    <col min="3074" max="3074" width="60.7109375" style="63" customWidth="1"/>
    <col min="3075" max="3075" width="8.7109375" style="63" customWidth="1"/>
    <col min="3076" max="3076" width="11" style="63" customWidth="1"/>
    <col min="3077" max="3077" width="8.7109375" style="63" customWidth="1"/>
    <col min="3078" max="3078" width="15.7109375" style="63" customWidth="1"/>
    <col min="3079" max="3082" width="9.140625" style="63"/>
    <col min="3083" max="3083" width="9.42578125" style="63" bestFit="1" customWidth="1"/>
    <col min="3084" max="3328" width="9.140625" style="63"/>
    <col min="3329" max="3329" width="7.7109375" style="63" customWidth="1"/>
    <col min="3330" max="3330" width="60.7109375" style="63" customWidth="1"/>
    <col min="3331" max="3331" width="8.7109375" style="63" customWidth="1"/>
    <col min="3332" max="3332" width="11" style="63" customWidth="1"/>
    <col min="3333" max="3333" width="8.7109375" style="63" customWidth="1"/>
    <col min="3334" max="3334" width="15.7109375" style="63" customWidth="1"/>
    <col min="3335" max="3338" width="9.140625" style="63"/>
    <col min="3339" max="3339" width="9.42578125" style="63" bestFit="1" customWidth="1"/>
    <col min="3340" max="3584" width="9.140625" style="63"/>
    <col min="3585" max="3585" width="7.7109375" style="63" customWidth="1"/>
    <col min="3586" max="3586" width="60.7109375" style="63" customWidth="1"/>
    <col min="3587" max="3587" width="8.7109375" style="63" customWidth="1"/>
    <col min="3588" max="3588" width="11" style="63" customWidth="1"/>
    <col min="3589" max="3589" width="8.7109375" style="63" customWidth="1"/>
    <col min="3590" max="3590" width="15.7109375" style="63" customWidth="1"/>
    <col min="3591" max="3594" width="9.140625" style="63"/>
    <col min="3595" max="3595" width="9.42578125" style="63" bestFit="1" customWidth="1"/>
    <col min="3596" max="3840" width="9.140625" style="63"/>
    <col min="3841" max="3841" width="7.7109375" style="63" customWidth="1"/>
    <col min="3842" max="3842" width="60.7109375" style="63" customWidth="1"/>
    <col min="3843" max="3843" width="8.7109375" style="63" customWidth="1"/>
    <col min="3844" max="3844" width="11" style="63" customWidth="1"/>
    <col min="3845" max="3845" width="8.7109375" style="63" customWidth="1"/>
    <col min="3846" max="3846" width="15.7109375" style="63" customWidth="1"/>
    <col min="3847" max="3850" width="9.140625" style="63"/>
    <col min="3851" max="3851" width="9.42578125" style="63" bestFit="1" customWidth="1"/>
    <col min="3852" max="4096" width="9.140625" style="63"/>
    <col min="4097" max="4097" width="7.7109375" style="63" customWidth="1"/>
    <col min="4098" max="4098" width="60.7109375" style="63" customWidth="1"/>
    <col min="4099" max="4099" width="8.7109375" style="63" customWidth="1"/>
    <col min="4100" max="4100" width="11" style="63" customWidth="1"/>
    <col min="4101" max="4101" width="8.7109375" style="63" customWidth="1"/>
    <col min="4102" max="4102" width="15.7109375" style="63" customWidth="1"/>
    <col min="4103" max="4106" width="9.140625" style="63"/>
    <col min="4107" max="4107" width="9.42578125" style="63" bestFit="1" customWidth="1"/>
    <col min="4108" max="4352" width="9.140625" style="63"/>
    <col min="4353" max="4353" width="7.7109375" style="63" customWidth="1"/>
    <col min="4354" max="4354" width="60.7109375" style="63" customWidth="1"/>
    <col min="4355" max="4355" width="8.7109375" style="63" customWidth="1"/>
    <col min="4356" max="4356" width="11" style="63" customWidth="1"/>
    <col min="4357" max="4357" width="8.7109375" style="63" customWidth="1"/>
    <col min="4358" max="4358" width="15.7109375" style="63" customWidth="1"/>
    <col min="4359" max="4362" width="9.140625" style="63"/>
    <col min="4363" max="4363" width="9.42578125" style="63" bestFit="1" customWidth="1"/>
    <col min="4364" max="4608" width="9.140625" style="63"/>
    <col min="4609" max="4609" width="7.7109375" style="63" customWidth="1"/>
    <col min="4610" max="4610" width="60.7109375" style="63" customWidth="1"/>
    <col min="4611" max="4611" width="8.7109375" style="63" customWidth="1"/>
    <col min="4612" max="4612" width="11" style="63" customWidth="1"/>
    <col min="4613" max="4613" width="8.7109375" style="63" customWidth="1"/>
    <col min="4614" max="4614" width="15.7109375" style="63" customWidth="1"/>
    <col min="4615" max="4618" width="9.140625" style="63"/>
    <col min="4619" max="4619" width="9.42578125" style="63" bestFit="1" customWidth="1"/>
    <col min="4620" max="4864" width="9.140625" style="63"/>
    <col min="4865" max="4865" width="7.7109375" style="63" customWidth="1"/>
    <col min="4866" max="4866" width="60.7109375" style="63" customWidth="1"/>
    <col min="4867" max="4867" width="8.7109375" style="63" customWidth="1"/>
    <col min="4868" max="4868" width="11" style="63" customWidth="1"/>
    <col min="4869" max="4869" width="8.7109375" style="63" customWidth="1"/>
    <col min="4870" max="4870" width="15.7109375" style="63" customWidth="1"/>
    <col min="4871" max="4874" width="9.140625" style="63"/>
    <col min="4875" max="4875" width="9.42578125" style="63" bestFit="1" customWidth="1"/>
    <col min="4876" max="5120" width="9.140625" style="63"/>
    <col min="5121" max="5121" width="7.7109375" style="63" customWidth="1"/>
    <col min="5122" max="5122" width="60.7109375" style="63" customWidth="1"/>
    <col min="5123" max="5123" width="8.7109375" style="63" customWidth="1"/>
    <col min="5124" max="5124" width="11" style="63" customWidth="1"/>
    <col min="5125" max="5125" width="8.7109375" style="63" customWidth="1"/>
    <col min="5126" max="5126" width="15.7109375" style="63" customWidth="1"/>
    <col min="5127" max="5130" width="9.140625" style="63"/>
    <col min="5131" max="5131" width="9.42578125" style="63" bestFit="1" customWidth="1"/>
    <col min="5132" max="5376" width="9.140625" style="63"/>
    <col min="5377" max="5377" width="7.7109375" style="63" customWidth="1"/>
    <col min="5378" max="5378" width="60.7109375" style="63" customWidth="1"/>
    <col min="5379" max="5379" width="8.7109375" style="63" customWidth="1"/>
    <col min="5380" max="5380" width="11" style="63" customWidth="1"/>
    <col min="5381" max="5381" width="8.7109375" style="63" customWidth="1"/>
    <col min="5382" max="5382" width="15.7109375" style="63" customWidth="1"/>
    <col min="5383" max="5386" width="9.140625" style="63"/>
    <col min="5387" max="5387" width="9.42578125" style="63" bestFit="1" customWidth="1"/>
    <col min="5388" max="5632" width="9.140625" style="63"/>
    <col min="5633" max="5633" width="7.7109375" style="63" customWidth="1"/>
    <col min="5634" max="5634" width="60.7109375" style="63" customWidth="1"/>
    <col min="5635" max="5635" width="8.7109375" style="63" customWidth="1"/>
    <col min="5636" max="5636" width="11" style="63" customWidth="1"/>
    <col min="5637" max="5637" width="8.7109375" style="63" customWidth="1"/>
    <col min="5638" max="5638" width="15.7109375" style="63" customWidth="1"/>
    <col min="5639" max="5642" width="9.140625" style="63"/>
    <col min="5643" max="5643" width="9.42578125" style="63" bestFit="1" customWidth="1"/>
    <col min="5644" max="5888" width="9.140625" style="63"/>
    <col min="5889" max="5889" width="7.7109375" style="63" customWidth="1"/>
    <col min="5890" max="5890" width="60.7109375" style="63" customWidth="1"/>
    <col min="5891" max="5891" width="8.7109375" style="63" customWidth="1"/>
    <col min="5892" max="5892" width="11" style="63" customWidth="1"/>
    <col min="5893" max="5893" width="8.7109375" style="63" customWidth="1"/>
    <col min="5894" max="5894" width="15.7109375" style="63" customWidth="1"/>
    <col min="5895" max="5898" width="9.140625" style="63"/>
    <col min="5899" max="5899" width="9.42578125" style="63" bestFit="1" customWidth="1"/>
    <col min="5900" max="6144" width="9.140625" style="63"/>
    <col min="6145" max="6145" width="7.7109375" style="63" customWidth="1"/>
    <col min="6146" max="6146" width="60.7109375" style="63" customWidth="1"/>
    <col min="6147" max="6147" width="8.7109375" style="63" customWidth="1"/>
    <col min="6148" max="6148" width="11" style="63" customWidth="1"/>
    <col min="6149" max="6149" width="8.7109375" style="63" customWidth="1"/>
    <col min="6150" max="6150" width="15.7109375" style="63" customWidth="1"/>
    <col min="6151" max="6154" width="9.140625" style="63"/>
    <col min="6155" max="6155" width="9.42578125" style="63" bestFit="1" customWidth="1"/>
    <col min="6156" max="6400" width="9.140625" style="63"/>
    <col min="6401" max="6401" width="7.7109375" style="63" customWidth="1"/>
    <col min="6402" max="6402" width="60.7109375" style="63" customWidth="1"/>
    <col min="6403" max="6403" width="8.7109375" style="63" customWidth="1"/>
    <col min="6404" max="6404" width="11" style="63" customWidth="1"/>
    <col min="6405" max="6405" width="8.7109375" style="63" customWidth="1"/>
    <col min="6406" max="6406" width="15.7109375" style="63" customWidth="1"/>
    <col min="6407" max="6410" width="9.140625" style="63"/>
    <col min="6411" max="6411" width="9.42578125" style="63" bestFit="1" customWidth="1"/>
    <col min="6412" max="6656" width="9.140625" style="63"/>
    <col min="6657" max="6657" width="7.7109375" style="63" customWidth="1"/>
    <col min="6658" max="6658" width="60.7109375" style="63" customWidth="1"/>
    <col min="6659" max="6659" width="8.7109375" style="63" customWidth="1"/>
    <col min="6660" max="6660" width="11" style="63" customWidth="1"/>
    <col min="6661" max="6661" width="8.7109375" style="63" customWidth="1"/>
    <col min="6662" max="6662" width="15.7109375" style="63" customWidth="1"/>
    <col min="6663" max="6666" width="9.140625" style="63"/>
    <col min="6667" max="6667" width="9.42578125" style="63" bestFit="1" customWidth="1"/>
    <col min="6668" max="6912" width="9.140625" style="63"/>
    <col min="6913" max="6913" width="7.7109375" style="63" customWidth="1"/>
    <col min="6914" max="6914" width="60.7109375" style="63" customWidth="1"/>
    <col min="6915" max="6915" width="8.7109375" style="63" customWidth="1"/>
    <col min="6916" max="6916" width="11" style="63" customWidth="1"/>
    <col min="6917" max="6917" width="8.7109375" style="63" customWidth="1"/>
    <col min="6918" max="6918" width="15.7109375" style="63" customWidth="1"/>
    <col min="6919" max="6922" width="9.140625" style="63"/>
    <col min="6923" max="6923" width="9.42578125" style="63" bestFit="1" customWidth="1"/>
    <col min="6924" max="7168" width="9.140625" style="63"/>
    <col min="7169" max="7169" width="7.7109375" style="63" customWidth="1"/>
    <col min="7170" max="7170" width="60.7109375" style="63" customWidth="1"/>
    <col min="7171" max="7171" width="8.7109375" style="63" customWidth="1"/>
    <col min="7172" max="7172" width="11" style="63" customWidth="1"/>
    <col min="7173" max="7173" width="8.7109375" style="63" customWidth="1"/>
    <col min="7174" max="7174" width="15.7109375" style="63" customWidth="1"/>
    <col min="7175" max="7178" width="9.140625" style="63"/>
    <col min="7179" max="7179" width="9.42578125" style="63" bestFit="1" customWidth="1"/>
    <col min="7180" max="7424" width="9.140625" style="63"/>
    <col min="7425" max="7425" width="7.7109375" style="63" customWidth="1"/>
    <col min="7426" max="7426" width="60.7109375" style="63" customWidth="1"/>
    <col min="7427" max="7427" width="8.7109375" style="63" customWidth="1"/>
    <col min="7428" max="7428" width="11" style="63" customWidth="1"/>
    <col min="7429" max="7429" width="8.7109375" style="63" customWidth="1"/>
    <col min="7430" max="7430" width="15.7109375" style="63" customWidth="1"/>
    <col min="7431" max="7434" width="9.140625" style="63"/>
    <col min="7435" max="7435" width="9.42578125" style="63" bestFit="1" customWidth="1"/>
    <col min="7436" max="7680" width="9.140625" style="63"/>
    <col min="7681" max="7681" width="7.7109375" style="63" customWidth="1"/>
    <col min="7682" max="7682" width="60.7109375" style="63" customWidth="1"/>
    <col min="7683" max="7683" width="8.7109375" style="63" customWidth="1"/>
    <col min="7684" max="7684" width="11" style="63" customWidth="1"/>
    <col min="7685" max="7685" width="8.7109375" style="63" customWidth="1"/>
    <col min="7686" max="7686" width="15.7109375" style="63" customWidth="1"/>
    <col min="7687" max="7690" width="9.140625" style="63"/>
    <col min="7691" max="7691" width="9.42578125" style="63" bestFit="1" customWidth="1"/>
    <col min="7692" max="7936" width="9.140625" style="63"/>
    <col min="7937" max="7937" width="7.7109375" style="63" customWidth="1"/>
    <col min="7938" max="7938" width="60.7109375" style="63" customWidth="1"/>
    <col min="7939" max="7939" width="8.7109375" style="63" customWidth="1"/>
    <col min="7940" max="7940" width="11" style="63" customWidth="1"/>
    <col min="7941" max="7941" width="8.7109375" style="63" customWidth="1"/>
    <col min="7942" max="7942" width="15.7109375" style="63" customWidth="1"/>
    <col min="7943" max="7946" width="9.140625" style="63"/>
    <col min="7947" max="7947" width="9.42578125" style="63" bestFit="1" customWidth="1"/>
    <col min="7948" max="8192" width="9.140625" style="63"/>
    <col min="8193" max="8193" width="7.7109375" style="63" customWidth="1"/>
    <col min="8194" max="8194" width="60.7109375" style="63" customWidth="1"/>
    <col min="8195" max="8195" width="8.7109375" style="63" customWidth="1"/>
    <col min="8196" max="8196" width="11" style="63" customWidth="1"/>
    <col min="8197" max="8197" width="8.7109375" style="63" customWidth="1"/>
    <col min="8198" max="8198" width="15.7109375" style="63" customWidth="1"/>
    <col min="8199" max="8202" width="9.140625" style="63"/>
    <col min="8203" max="8203" width="9.42578125" style="63" bestFit="1" customWidth="1"/>
    <col min="8204" max="8448" width="9.140625" style="63"/>
    <col min="8449" max="8449" width="7.7109375" style="63" customWidth="1"/>
    <col min="8450" max="8450" width="60.7109375" style="63" customWidth="1"/>
    <col min="8451" max="8451" width="8.7109375" style="63" customWidth="1"/>
    <col min="8452" max="8452" width="11" style="63" customWidth="1"/>
    <col min="8453" max="8453" width="8.7109375" style="63" customWidth="1"/>
    <col min="8454" max="8454" width="15.7109375" style="63" customWidth="1"/>
    <col min="8455" max="8458" width="9.140625" style="63"/>
    <col min="8459" max="8459" width="9.42578125" style="63" bestFit="1" customWidth="1"/>
    <col min="8460" max="8704" width="9.140625" style="63"/>
    <col min="8705" max="8705" width="7.7109375" style="63" customWidth="1"/>
    <col min="8706" max="8706" width="60.7109375" style="63" customWidth="1"/>
    <col min="8707" max="8707" width="8.7109375" style="63" customWidth="1"/>
    <col min="8708" max="8708" width="11" style="63" customWidth="1"/>
    <col min="8709" max="8709" width="8.7109375" style="63" customWidth="1"/>
    <col min="8710" max="8710" width="15.7109375" style="63" customWidth="1"/>
    <col min="8711" max="8714" width="9.140625" style="63"/>
    <col min="8715" max="8715" width="9.42578125" style="63" bestFit="1" customWidth="1"/>
    <col min="8716" max="8960" width="9.140625" style="63"/>
    <col min="8961" max="8961" width="7.7109375" style="63" customWidth="1"/>
    <col min="8962" max="8962" width="60.7109375" style="63" customWidth="1"/>
    <col min="8963" max="8963" width="8.7109375" style="63" customWidth="1"/>
    <col min="8964" max="8964" width="11" style="63" customWidth="1"/>
    <col min="8965" max="8965" width="8.7109375" style="63" customWidth="1"/>
    <col min="8966" max="8966" width="15.7109375" style="63" customWidth="1"/>
    <col min="8967" max="8970" width="9.140625" style="63"/>
    <col min="8971" max="8971" width="9.42578125" style="63" bestFit="1" customWidth="1"/>
    <col min="8972" max="9216" width="9.140625" style="63"/>
    <col min="9217" max="9217" width="7.7109375" style="63" customWidth="1"/>
    <col min="9218" max="9218" width="60.7109375" style="63" customWidth="1"/>
    <col min="9219" max="9219" width="8.7109375" style="63" customWidth="1"/>
    <col min="9220" max="9220" width="11" style="63" customWidth="1"/>
    <col min="9221" max="9221" width="8.7109375" style="63" customWidth="1"/>
    <col min="9222" max="9222" width="15.7109375" style="63" customWidth="1"/>
    <col min="9223" max="9226" width="9.140625" style="63"/>
    <col min="9227" max="9227" width="9.42578125" style="63" bestFit="1" customWidth="1"/>
    <col min="9228" max="9472" width="9.140625" style="63"/>
    <col min="9473" max="9473" width="7.7109375" style="63" customWidth="1"/>
    <col min="9474" max="9474" width="60.7109375" style="63" customWidth="1"/>
    <col min="9475" max="9475" width="8.7109375" style="63" customWidth="1"/>
    <col min="9476" max="9476" width="11" style="63" customWidth="1"/>
    <col min="9477" max="9477" width="8.7109375" style="63" customWidth="1"/>
    <col min="9478" max="9478" width="15.7109375" style="63" customWidth="1"/>
    <col min="9479" max="9482" width="9.140625" style="63"/>
    <col min="9483" max="9483" width="9.42578125" style="63" bestFit="1" customWidth="1"/>
    <col min="9484" max="9728" width="9.140625" style="63"/>
    <col min="9729" max="9729" width="7.7109375" style="63" customWidth="1"/>
    <col min="9730" max="9730" width="60.7109375" style="63" customWidth="1"/>
    <col min="9731" max="9731" width="8.7109375" style="63" customWidth="1"/>
    <col min="9732" max="9732" width="11" style="63" customWidth="1"/>
    <col min="9733" max="9733" width="8.7109375" style="63" customWidth="1"/>
    <col min="9734" max="9734" width="15.7109375" style="63" customWidth="1"/>
    <col min="9735" max="9738" width="9.140625" style="63"/>
    <col min="9739" max="9739" width="9.42578125" style="63" bestFit="1" customWidth="1"/>
    <col min="9740" max="9984" width="9.140625" style="63"/>
    <col min="9985" max="9985" width="7.7109375" style="63" customWidth="1"/>
    <col min="9986" max="9986" width="60.7109375" style="63" customWidth="1"/>
    <col min="9987" max="9987" width="8.7109375" style="63" customWidth="1"/>
    <col min="9988" max="9988" width="11" style="63" customWidth="1"/>
    <col min="9989" max="9989" width="8.7109375" style="63" customWidth="1"/>
    <col min="9990" max="9990" width="15.7109375" style="63" customWidth="1"/>
    <col min="9991" max="9994" width="9.140625" style="63"/>
    <col min="9995" max="9995" width="9.42578125" style="63" bestFit="1" customWidth="1"/>
    <col min="9996" max="10240" width="9.140625" style="63"/>
    <col min="10241" max="10241" width="7.7109375" style="63" customWidth="1"/>
    <col min="10242" max="10242" width="60.7109375" style="63" customWidth="1"/>
    <col min="10243" max="10243" width="8.7109375" style="63" customWidth="1"/>
    <col min="10244" max="10244" width="11" style="63" customWidth="1"/>
    <col min="10245" max="10245" width="8.7109375" style="63" customWidth="1"/>
    <col min="10246" max="10246" width="15.7109375" style="63" customWidth="1"/>
    <col min="10247" max="10250" width="9.140625" style="63"/>
    <col min="10251" max="10251" width="9.42578125" style="63" bestFit="1" customWidth="1"/>
    <col min="10252" max="10496" width="9.140625" style="63"/>
    <col min="10497" max="10497" width="7.7109375" style="63" customWidth="1"/>
    <col min="10498" max="10498" width="60.7109375" style="63" customWidth="1"/>
    <col min="10499" max="10499" width="8.7109375" style="63" customWidth="1"/>
    <col min="10500" max="10500" width="11" style="63" customWidth="1"/>
    <col min="10501" max="10501" width="8.7109375" style="63" customWidth="1"/>
    <col min="10502" max="10502" width="15.7109375" style="63" customWidth="1"/>
    <col min="10503" max="10506" width="9.140625" style="63"/>
    <col min="10507" max="10507" width="9.42578125" style="63" bestFit="1" customWidth="1"/>
    <col min="10508" max="10752" width="9.140625" style="63"/>
    <col min="10753" max="10753" width="7.7109375" style="63" customWidth="1"/>
    <col min="10754" max="10754" width="60.7109375" style="63" customWidth="1"/>
    <col min="10755" max="10755" width="8.7109375" style="63" customWidth="1"/>
    <col min="10756" max="10756" width="11" style="63" customWidth="1"/>
    <col min="10757" max="10757" width="8.7109375" style="63" customWidth="1"/>
    <col min="10758" max="10758" width="15.7109375" style="63" customWidth="1"/>
    <col min="10759" max="10762" width="9.140625" style="63"/>
    <col min="10763" max="10763" width="9.42578125" style="63" bestFit="1" customWidth="1"/>
    <col min="10764" max="11008" width="9.140625" style="63"/>
    <col min="11009" max="11009" width="7.7109375" style="63" customWidth="1"/>
    <col min="11010" max="11010" width="60.7109375" style="63" customWidth="1"/>
    <col min="11011" max="11011" width="8.7109375" style="63" customWidth="1"/>
    <col min="11012" max="11012" width="11" style="63" customWidth="1"/>
    <col min="11013" max="11013" width="8.7109375" style="63" customWidth="1"/>
    <col min="11014" max="11014" width="15.7109375" style="63" customWidth="1"/>
    <col min="11015" max="11018" width="9.140625" style="63"/>
    <col min="11019" max="11019" width="9.42578125" style="63" bestFit="1" customWidth="1"/>
    <col min="11020" max="11264" width="9.140625" style="63"/>
    <col min="11265" max="11265" width="7.7109375" style="63" customWidth="1"/>
    <col min="11266" max="11266" width="60.7109375" style="63" customWidth="1"/>
    <col min="11267" max="11267" width="8.7109375" style="63" customWidth="1"/>
    <col min="11268" max="11268" width="11" style="63" customWidth="1"/>
    <col min="11269" max="11269" width="8.7109375" style="63" customWidth="1"/>
    <col min="11270" max="11270" width="15.7109375" style="63" customWidth="1"/>
    <col min="11271" max="11274" width="9.140625" style="63"/>
    <col min="11275" max="11275" width="9.42578125" style="63" bestFit="1" customWidth="1"/>
    <col min="11276" max="11520" width="9.140625" style="63"/>
    <col min="11521" max="11521" width="7.7109375" style="63" customWidth="1"/>
    <col min="11522" max="11522" width="60.7109375" style="63" customWidth="1"/>
    <col min="11523" max="11523" width="8.7109375" style="63" customWidth="1"/>
    <col min="11524" max="11524" width="11" style="63" customWidth="1"/>
    <col min="11525" max="11525" width="8.7109375" style="63" customWidth="1"/>
    <col min="11526" max="11526" width="15.7109375" style="63" customWidth="1"/>
    <col min="11527" max="11530" width="9.140625" style="63"/>
    <col min="11531" max="11531" width="9.42578125" style="63" bestFit="1" customWidth="1"/>
    <col min="11532" max="11776" width="9.140625" style="63"/>
    <col min="11777" max="11777" width="7.7109375" style="63" customWidth="1"/>
    <col min="11778" max="11778" width="60.7109375" style="63" customWidth="1"/>
    <col min="11779" max="11779" width="8.7109375" style="63" customWidth="1"/>
    <col min="11780" max="11780" width="11" style="63" customWidth="1"/>
    <col min="11781" max="11781" width="8.7109375" style="63" customWidth="1"/>
    <col min="11782" max="11782" width="15.7109375" style="63" customWidth="1"/>
    <col min="11783" max="11786" width="9.140625" style="63"/>
    <col min="11787" max="11787" width="9.42578125" style="63" bestFit="1" customWidth="1"/>
    <col min="11788" max="12032" width="9.140625" style="63"/>
    <col min="12033" max="12033" width="7.7109375" style="63" customWidth="1"/>
    <col min="12034" max="12034" width="60.7109375" style="63" customWidth="1"/>
    <col min="12035" max="12035" width="8.7109375" style="63" customWidth="1"/>
    <col min="12036" max="12036" width="11" style="63" customWidth="1"/>
    <col min="12037" max="12037" width="8.7109375" style="63" customWidth="1"/>
    <col min="12038" max="12038" width="15.7109375" style="63" customWidth="1"/>
    <col min="12039" max="12042" width="9.140625" style="63"/>
    <col min="12043" max="12043" width="9.42578125" style="63" bestFit="1" customWidth="1"/>
    <col min="12044" max="12288" width="9.140625" style="63"/>
    <col min="12289" max="12289" width="7.7109375" style="63" customWidth="1"/>
    <col min="12290" max="12290" width="60.7109375" style="63" customWidth="1"/>
    <col min="12291" max="12291" width="8.7109375" style="63" customWidth="1"/>
    <col min="12292" max="12292" width="11" style="63" customWidth="1"/>
    <col min="12293" max="12293" width="8.7109375" style="63" customWidth="1"/>
    <col min="12294" max="12294" width="15.7109375" style="63" customWidth="1"/>
    <col min="12295" max="12298" width="9.140625" style="63"/>
    <col min="12299" max="12299" width="9.42578125" style="63" bestFit="1" customWidth="1"/>
    <col min="12300" max="12544" width="9.140625" style="63"/>
    <col min="12545" max="12545" width="7.7109375" style="63" customWidth="1"/>
    <col min="12546" max="12546" width="60.7109375" style="63" customWidth="1"/>
    <col min="12547" max="12547" width="8.7109375" style="63" customWidth="1"/>
    <col min="12548" max="12548" width="11" style="63" customWidth="1"/>
    <col min="12549" max="12549" width="8.7109375" style="63" customWidth="1"/>
    <col min="12550" max="12550" width="15.7109375" style="63" customWidth="1"/>
    <col min="12551" max="12554" width="9.140625" style="63"/>
    <col min="12555" max="12555" width="9.42578125" style="63" bestFit="1" customWidth="1"/>
    <col min="12556" max="12800" width="9.140625" style="63"/>
    <col min="12801" max="12801" width="7.7109375" style="63" customWidth="1"/>
    <col min="12802" max="12802" width="60.7109375" style="63" customWidth="1"/>
    <col min="12803" max="12803" width="8.7109375" style="63" customWidth="1"/>
    <col min="12804" max="12804" width="11" style="63" customWidth="1"/>
    <col min="12805" max="12805" width="8.7109375" style="63" customWidth="1"/>
    <col min="12806" max="12806" width="15.7109375" style="63" customWidth="1"/>
    <col min="12807" max="12810" width="9.140625" style="63"/>
    <col min="12811" max="12811" width="9.42578125" style="63" bestFit="1" customWidth="1"/>
    <col min="12812" max="13056" width="9.140625" style="63"/>
    <col min="13057" max="13057" width="7.7109375" style="63" customWidth="1"/>
    <col min="13058" max="13058" width="60.7109375" style="63" customWidth="1"/>
    <col min="13059" max="13059" width="8.7109375" style="63" customWidth="1"/>
    <col min="13060" max="13060" width="11" style="63" customWidth="1"/>
    <col min="13061" max="13061" width="8.7109375" style="63" customWidth="1"/>
    <col min="13062" max="13062" width="15.7109375" style="63" customWidth="1"/>
    <col min="13063" max="13066" width="9.140625" style="63"/>
    <col min="13067" max="13067" width="9.42578125" style="63" bestFit="1" customWidth="1"/>
    <col min="13068" max="13312" width="9.140625" style="63"/>
    <col min="13313" max="13313" width="7.7109375" style="63" customWidth="1"/>
    <col min="13314" max="13314" width="60.7109375" style="63" customWidth="1"/>
    <col min="13315" max="13315" width="8.7109375" style="63" customWidth="1"/>
    <col min="13316" max="13316" width="11" style="63" customWidth="1"/>
    <col min="13317" max="13317" width="8.7109375" style="63" customWidth="1"/>
    <col min="13318" max="13318" width="15.7109375" style="63" customWidth="1"/>
    <col min="13319" max="13322" width="9.140625" style="63"/>
    <col min="13323" max="13323" width="9.42578125" style="63" bestFit="1" customWidth="1"/>
    <col min="13324" max="13568" width="9.140625" style="63"/>
    <col min="13569" max="13569" width="7.7109375" style="63" customWidth="1"/>
    <col min="13570" max="13570" width="60.7109375" style="63" customWidth="1"/>
    <col min="13571" max="13571" width="8.7109375" style="63" customWidth="1"/>
    <col min="13572" max="13572" width="11" style="63" customWidth="1"/>
    <col min="13573" max="13573" width="8.7109375" style="63" customWidth="1"/>
    <col min="13574" max="13574" width="15.7109375" style="63" customWidth="1"/>
    <col min="13575" max="13578" width="9.140625" style="63"/>
    <col min="13579" max="13579" width="9.42578125" style="63" bestFit="1" customWidth="1"/>
    <col min="13580" max="13824" width="9.140625" style="63"/>
    <col min="13825" max="13825" width="7.7109375" style="63" customWidth="1"/>
    <col min="13826" max="13826" width="60.7109375" style="63" customWidth="1"/>
    <col min="13827" max="13827" width="8.7109375" style="63" customWidth="1"/>
    <col min="13828" max="13828" width="11" style="63" customWidth="1"/>
    <col min="13829" max="13829" width="8.7109375" style="63" customWidth="1"/>
    <col min="13830" max="13830" width="15.7109375" style="63" customWidth="1"/>
    <col min="13831" max="13834" width="9.140625" style="63"/>
    <col min="13835" max="13835" width="9.42578125" style="63" bestFit="1" customWidth="1"/>
    <col min="13836" max="14080" width="9.140625" style="63"/>
    <col min="14081" max="14081" width="7.7109375" style="63" customWidth="1"/>
    <col min="14082" max="14082" width="60.7109375" style="63" customWidth="1"/>
    <col min="14083" max="14083" width="8.7109375" style="63" customWidth="1"/>
    <col min="14084" max="14084" width="11" style="63" customWidth="1"/>
    <col min="14085" max="14085" width="8.7109375" style="63" customWidth="1"/>
    <col min="14086" max="14086" width="15.7109375" style="63" customWidth="1"/>
    <col min="14087" max="14090" width="9.140625" style="63"/>
    <col min="14091" max="14091" width="9.42578125" style="63" bestFit="1" customWidth="1"/>
    <col min="14092" max="14336" width="9.140625" style="63"/>
    <col min="14337" max="14337" width="7.7109375" style="63" customWidth="1"/>
    <col min="14338" max="14338" width="60.7109375" style="63" customWidth="1"/>
    <col min="14339" max="14339" width="8.7109375" style="63" customWidth="1"/>
    <col min="14340" max="14340" width="11" style="63" customWidth="1"/>
    <col min="14341" max="14341" width="8.7109375" style="63" customWidth="1"/>
    <col min="14342" max="14342" width="15.7109375" style="63" customWidth="1"/>
    <col min="14343" max="14346" width="9.140625" style="63"/>
    <col min="14347" max="14347" width="9.42578125" style="63" bestFit="1" customWidth="1"/>
    <col min="14348" max="14592" width="9.140625" style="63"/>
    <col min="14593" max="14593" width="7.7109375" style="63" customWidth="1"/>
    <col min="14594" max="14594" width="60.7109375" style="63" customWidth="1"/>
    <col min="14595" max="14595" width="8.7109375" style="63" customWidth="1"/>
    <col min="14596" max="14596" width="11" style="63" customWidth="1"/>
    <col min="14597" max="14597" width="8.7109375" style="63" customWidth="1"/>
    <col min="14598" max="14598" width="15.7109375" style="63" customWidth="1"/>
    <col min="14599" max="14602" width="9.140625" style="63"/>
    <col min="14603" max="14603" width="9.42578125" style="63" bestFit="1" customWidth="1"/>
    <col min="14604" max="14848" width="9.140625" style="63"/>
    <col min="14849" max="14849" width="7.7109375" style="63" customWidth="1"/>
    <col min="14850" max="14850" width="60.7109375" style="63" customWidth="1"/>
    <col min="14851" max="14851" width="8.7109375" style="63" customWidth="1"/>
    <col min="14852" max="14852" width="11" style="63" customWidth="1"/>
    <col min="14853" max="14853" width="8.7109375" style="63" customWidth="1"/>
    <col min="14854" max="14854" width="15.7109375" style="63" customWidth="1"/>
    <col min="14855" max="14858" width="9.140625" style="63"/>
    <col min="14859" max="14859" width="9.42578125" style="63" bestFit="1" customWidth="1"/>
    <col min="14860" max="15104" width="9.140625" style="63"/>
    <col min="15105" max="15105" width="7.7109375" style="63" customWidth="1"/>
    <col min="15106" max="15106" width="60.7109375" style="63" customWidth="1"/>
    <col min="15107" max="15107" width="8.7109375" style="63" customWidth="1"/>
    <col min="15108" max="15108" width="11" style="63" customWidth="1"/>
    <col min="15109" max="15109" width="8.7109375" style="63" customWidth="1"/>
    <col min="15110" max="15110" width="15.7109375" style="63" customWidth="1"/>
    <col min="15111" max="15114" width="9.140625" style="63"/>
    <col min="15115" max="15115" width="9.42578125" style="63" bestFit="1" customWidth="1"/>
    <col min="15116" max="15360" width="9.140625" style="63"/>
    <col min="15361" max="15361" width="7.7109375" style="63" customWidth="1"/>
    <col min="15362" max="15362" width="60.7109375" style="63" customWidth="1"/>
    <col min="15363" max="15363" width="8.7109375" style="63" customWidth="1"/>
    <col min="15364" max="15364" width="11" style="63" customWidth="1"/>
    <col min="15365" max="15365" width="8.7109375" style="63" customWidth="1"/>
    <col min="15366" max="15366" width="15.7109375" style="63" customWidth="1"/>
    <col min="15367" max="15370" width="9.140625" style="63"/>
    <col min="15371" max="15371" width="9.42578125" style="63" bestFit="1" customWidth="1"/>
    <col min="15372" max="15616" width="9.140625" style="63"/>
    <col min="15617" max="15617" width="7.7109375" style="63" customWidth="1"/>
    <col min="15618" max="15618" width="60.7109375" style="63" customWidth="1"/>
    <col min="15619" max="15619" width="8.7109375" style="63" customWidth="1"/>
    <col min="15620" max="15620" width="11" style="63" customWidth="1"/>
    <col min="15621" max="15621" width="8.7109375" style="63" customWidth="1"/>
    <col min="15622" max="15622" width="15.7109375" style="63" customWidth="1"/>
    <col min="15623" max="15626" width="9.140625" style="63"/>
    <col min="15627" max="15627" width="9.42578125" style="63" bestFit="1" customWidth="1"/>
    <col min="15628" max="15872" width="9.140625" style="63"/>
    <col min="15873" max="15873" width="7.7109375" style="63" customWidth="1"/>
    <col min="15874" max="15874" width="60.7109375" style="63" customWidth="1"/>
    <col min="15875" max="15875" width="8.7109375" style="63" customWidth="1"/>
    <col min="15876" max="15876" width="11" style="63" customWidth="1"/>
    <col min="15877" max="15877" width="8.7109375" style="63" customWidth="1"/>
    <col min="15878" max="15878" width="15.7109375" style="63" customWidth="1"/>
    <col min="15879" max="15882" width="9.140625" style="63"/>
    <col min="15883" max="15883" width="9.42578125" style="63" bestFit="1" customWidth="1"/>
    <col min="15884" max="16128" width="9.140625" style="63"/>
    <col min="16129" max="16129" width="7.7109375" style="63" customWidth="1"/>
    <col min="16130" max="16130" width="60.7109375" style="63" customWidth="1"/>
    <col min="16131" max="16131" width="8.7109375" style="63" customWidth="1"/>
    <col min="16132" max="16132" width="11" style="63" customWidth="1"/>
    <col min="16133" max="16133" width="8.7109375" style="63" customWidth="1"/>
    <col min="16134" max="16134" width="15.7109375" style="63" customWidth="1"/>
    <col min="16135" max="16138" width="9.140625" style="63"/>
    <col min="16139" max="16139" width="9.42578125" style="63" bestFit="1" customWidth="1"/>
    <col min="16140" max="16384" width="9.140625" style="63"/>
  </cols>
  <sheetData>
    <row r="2" spans="1:7" ht="15">
      <c r="A2" s="65"/>
      <c r="B2" s="199"/>
    </row>
    <row r="3" spans="1:7" ht="20.100000000000001" customHeight="1">
      <c r="A3" s="203"/>
      <c r="B3" s="202" t="s">
        <v>41</v>
      </c>
      <c r="C3" s="202" t="s">
        <v>193</v>
      </c>
      <c r="D3" s="202" t="s">
        <v>42</v>
      </c>
      <c r="E3" s="201" t="s">
        <v>43</v>
      </c>
      <c r="F3" s="205" t="s">
        <v>68</v>
      </c>
    </row>
    <row r="4" spans="1:7" ht="15">
      <c r="A4" s="65"/>
      <c r="B4" s="199"/>
    </row>
    <row r="5" spans="1:7" ht="15.75">
      <c r="A5" s="66" t="s">
        <v>5</v>
      </c>
      <c r="B5" s="67" t="s">
        <v>189</v>
      </c>
      <c r="C5" s="68"/>
      <c r="D5" s="69"/>
      <c r="E5" s="70"/>
      <c r="F5" s="198"/>
      <c r="G5" s="200"/>
    </row>
    <row r="6" spans="1:7" ht="15.75">
      <c r="A6" s="196"/>
      <c r="B6" s="197"/>
      <c r="C6" s="195"/>
      <c r="D6" s="194"/>
      <c r="E6" s="193"/>
      <c r="F6" s="192"/>
    </row>
    <row r="7" spans="1:7" ht="240">
      <c r="A7" s="196"/>
      <c r="B7" s="86" t="s">
        <v>260</v>
      </c>
      <c r="C7" s="195"/>
      <c r="D7" s="194"/>
      <c r="E7" s="193"/>
      <c r="F7" s="192"/>
      <c r="G7" s="71"/>
    </row>
    <row r="8" spans="1:7" ht="225">
      <c r="A8" s="196"/>
      <c r="B8" s="86" t="s">
        <v>328</v>
      </c>
      <c r="C8" s="195"/>
      <c r="D8" s="194"/>
      <c r="E8" s="193"/>
      <c r="F8" s="192"/>
      <c r="G8" s="191"/>
    </row>
    <row r="9" spans="1:7" ht="15.75">
      <c r="A9" s="196"/>
      <c r="B9" s="86"/>
      <c r="C9" s="195"/>
      <c r="D9" s="194"/>
      <c r="E9" s="193"/>
      <c r="F9" s="192"/>
      <c r="G9" s="191"/>
    </row>
    <row r="10" spans="1:7">
      <c r="A10" s="72" t="s">
        <v>14</v>
      </c>
      <c r="G10" s="76"/>
    </row>
    <row r="11" spans="1:7" ht="85.5">
      <c r="A11" s="183"/>
      <c r="B11" s="120" t="s">
        <v>252</v>
      </c>
      <c r="C11" s="74"/>
      <c r="D11" s="77"/>
      <c r="E11" s="75"/>
      <c r="F11" s="93"/>
      <c r="G11" s="76"/>
    </row>
    <row r="12" spans="1:7">
      <c r="A12" s="183"/>
      <c r="B12" s="120" t="s">
        <v>253</v>
      </c>
      <c r="C12" s="74" t="s">
        <v>30</v>
      </c>
      <c r="D12" s="77">
        <v>2</v>
      </c>
      <c r="E12" s="75"/>
      <c r="F12" s="93">
        <f>D12*E12</f>
        <v>0</v>
      </c>
    </row>
    <row r="13" spans="1:7">
      <c r="A13" s="183"/>
      <c r="B13" s="120"/>
      <c r="C13" s="74"/>
      <c r="D13" s="77"/>
      <c r="E13" s="75"/>
      <c r="F13" s="93"/>
      <c r="G13" s="76"/>
    </row>
    <row r="14" spans="1:7">
      <c r="A14" s="72" t="s">
        <v>15</v>
      </c>
      <c r="B14" s="179"/>
      <c r="C14" s="278"/>
      <c r="D14" s="279"/>
      <c r="E14" s="280"/>
      <c r="F14" s="281"/>
      <c r="G14" s="190"/>
    </row>
    <row r="15" spans="1:7" ht="128.25">
      <c r="A15" s="181"/>
      <c r="B15" s="73" t="s">
        <v>257</v>
      </c>
      <c r="C15" s="11" t="s">
        <v>29</v>
      </c>
      <c r="D15" s="13">
        <v>72</v>
      </c>
      <c r="E15" s="33"/>
      <c r="F15" s="107">
        <f>D15*E15</f>
        <v>0</v>
      </c>
      <c r="G15" s="76"/>
    </row>
    <row r="16" spans="1:7">
      <c r="A16" s="181"/>
      <c r="B16" s="73"/>
      <c r="C16" s="11"/>
      <c r="D16" s="77"/>
      <c r="E16" s="75"/>
      <c r="F16" s="76"/>
      <c r="G16" s="76"/>
    </row>
    <row r="17" spans="1:7">
      <c r="A17" s="72" t="s">
        <v>16</v>
      </c>
      <c r="B17" s="179"/>
      <c r="C17" s="278"/>
      <c r="D17" s="279"/>
      <c r="E17" s="280"/>
      <c r="F17" s="281"/>
      <c r="G17" s="76"/>
    </row>
    <row r="18" spans="1:7" ht="100.5">
      <c r="A18" s="181"/>
      <c r="B18" s="73" t="s">
        <v>254</v>
      </c>
      <c r="C18" s="74" t="s">
        <v>31</v>
      </c>
      <c r="D18" s="180">
        <v>4</v>
      </c>
      <c r="E18" s="75"/>
      <c r="F18" s="93">
        <f>D18*E18</f>
        <v>0</v>
      </c>
      <c r="G18" s="76"/>
    </row>
    <row r="19" spans="1:7">
      <c r="A19" s="181"/>
      <c r="B19" s="73"/>
      <c r="C19" s="11"/>
      <c r="D19" s="13"/>
      <c r="E19" s="33"/>
      <c r="F19" s="107"/>
      <c r="G19" s="76"/>
    </row>
    <row r="20" spans="1:7">
      <c r="A20" s="72" t="s">
        <v>17</v>
      </c>
      <c r="B20" s="179"/>
      <c r="C20" s="278"/>
      <c r="D20" s="279"/>
      <c r="E20" s="280"/>
      <c r="F20" s="281"/>
      <c r="G20" s="76"/>
    </row>
    <row r="21" spans="1:7" ht="101.25">
      <c r="A21" s="181"/>
      <c r="B21" s="73" t="s">
        <v>256</v>
      </c>
      <c r="C21" s="74" t="s">
        <v>31</v>
      </c>
      <c r="D21" s="180">
        <v>11.5</v>
      </c>
      <c r="E21" s="75"/>
      <c r="F21" s="93">
        <f>D21*E21</f>
        <v>0</v>
      </c>
      <c r="G21" s="76"/>
    </row>
    <row r="22" spans="1:7">
      <c r="A22" s="181"/>
      <c r="B22" s="73"/>
      <c r="C22" s="11"/>
      <c r="D22" s="77"/>
      <c r="E22" s="75"/>
      <c r="F22" s="76"/>
      <c r="G22" s="76"/>
    </row>
    <row r="23" spans="1:7">
      <c r="A23" s="72" t="s">
        <v>18</v>
      </c>
      <c r="B23" s="73"/>
      <c r="C23" s="74"/>
      <c r="D23" s="77"/>
      <c r="E23" s="75"/>
      <c r="F23" s="93"/>
      <c r="G23" s="76"/>
    </row>
    <row r="24" spans="1:7" ht="114">
      <c r="A24" s="183"/>
      <c r="B24" s="73" t="s">
        <v>255</v>
      </c>
      <c r="C24" s="74" t="s">
        <v>31</v>
      </c>
      <c r="D24" s="180">
        <v>4</v>
      </c>
      <c r="E24" s="75"/>
      <c r="F24" s="76">
        <f>D24*E24</f>
        <v>0</v>
      </c>
      <c r="G24" s="76"/>
    </row>
    <row r="25" spans="1:7">
      <c r="A25" s="183"/>
      <c r="B25" s="73"/>
      <c r="C25" s="74"/>
      <c r="D25" s="180"/>
      <c r="E25" s="75"/>
      <c r="F25" s="76"/>
      <c r="G25" s="76"/>
    </row>
    <row r="26" spans="1:7">
      <c r="A26" s="72" t="s">
        <v>1</v>
      </c>
      <c r="B26" s="73"/>
      <c r="C26" s="74"/>
      <c r="D26" s="180"/>
      <c r="E26" s="75"/>
      <c r="F26" s="93"/>
      <c r="G26" s="76"/>
    </row>
    <row r="27" spans="1:7" ht="42.75">
      <c r="A27" s="181"/>
      <c r="B27" s="73" t="s">
        <v>259</v>
      </c>
      <c r="C27" s="11" t="s">
        <v>44</v>
      </c>
      <c r="D27" s="77">
        <v>1</v>
      </c>
      <c r="E27" s="75"/>
      <c r="F27" s="76">
        <f>D27*E27</f>
        <v>0</v>
      </c>
      <c r="G27" s="76"/>
    </row>
    <row r="28" spans="1:7">
      <c r="A28" s="183"/>
      <c r="B28" s="73"/>
      <c r="C28" s="74"/>
      <c r="D28" s="180"/>
      <c r="E28" s="75"/>
      <c r="F28" s="76"/>
      <c r="G28" s="76"/>
    </row>
    <row r="29" spans="1:7">
      <c r="A29" s="72" t="s">
        <v>45</v>
      </c>
      <c r="B29" s="73"/>
      <c r="C29" s="74"/>
      <c r="D29" s="180"/>
      <c r="E29" s="75"/>
      <c r="F29" s="93"/>
      <c r="G29" s="76"/>
    </row>
    <row r="30" spans="1:7" ht="171">
      <c r="A30" s="181"/>
      <c r="B30" s="73" t="s">
        <v>258</v>
      </c>
      <c r="C30" s="11" t="s">
        <v>198</v>
      </c>
      <c r="D30" s="180">
        <v>35</v>
      </c>
      <c r="E30" s="75"/>
      <c r="F30" s="93">
        <f>D30*E30</f>
        <v>0</v>
      </c>
      <c r="G30" s="76"/>
    </row>
    <row r="31" spans="1:7">
      <c r="A31" s="181"/>
      <c r="B31" s="73"/>
      <c r="C31" s="11"/>
      <c r="D31" s="77"/>
      <c r="E31" s="75"/>
      <c r="F31" s="76"/>
      <c r="G31" s="76"/>
    </row>
    <row r="32" spans="1:7">
      <c r="A32" s="72" t="s">
        <v>48</v>
      </c>
      <c r="B32" s="73"/>
      <c r="C32" s="74"/>
      <c r="D32" s="180"/>
      <c r="E32" s="75"/>
      <c r="F32" s="93"/>
      <c r="G32" s="76"/>
    </row>
    <row r="33" spans="1:7" ht="156.75">
      <c r="A33" s="181"/>
      <c r="B33" s="73" t="s">
        <v>263</v>
      </c>
      <c r="C33" s="11" t="s">
        <v>198</v>
      </c>
      <c r="D33" s="77">
        <v>10.5</v>
      </c>
      <c r="E33" s="75"/>
      <c r="F33" s="93">
        <f>D33*E33</f>
        <v>0</v>
      </c>
      <c r="G33" s="76"/>
    </row>
    <row r="34" spans="1:7">
      <c r="A34" s="181"/>
      <c r="B34" s="73"/>
      <c r="C34" s="11"/>
      <c r="D34" s="77"/>
      <c r="E34" s="75"/>
      <c r="F34" s="93"/>
      <c r="G34" s="76"/>
    </row>
    <row r="35" spans="1:7">
      <c r="A35" s="181"/>
      <c r="B35" s="73"/>
      <c r="C35" s="11"/>
      <c r="D35" s="77"/>
      <c r="E35" s="75"/>
      <c r="F35" s="76"/>
      <c r="G35" s="76"/>
    </row>
    <row r="36" spans="1:7">
      <c r="A36" s="72" t="s">
        <v>70</v>
      </c>
      <c r="B36" s="73"/>
      <c r="C36" s="74"/>
      <c r="D36" s="77"/>
      <c r="E36" s="75"/>
      <c r="F36" s="76"/>
      <c r="G36" s="76"/>
    </row>
    <row r="37" spans="1:7" ht="142.5">
      <c r="A37" s="78"/>
      <c r="B37" s="73" t="s">
        <v>202</v>
      </c>
      <c r="C37" s="74"/>
      <c r="D37" s="77"/>
      <c r="E37" s="75"/>
      <c r="F37" s="76"/>
      <c r="G37" s="76"/>
    </row>
    <row r="38" spans="1:7" ht="142.5">
      <c r="A38" s="78"/>
      <c r="B38" s="73" t="s">
        <v>203</v>
      </c>
      <c r="C38" s="74" t="s">
        <v>29</v>
      </c>
      <c r="D38" s="77">
        <v>80</v>
      </c>
      <c r="F38" s="76">
        <f>D38*E38</f>
        <v>0</v>
      </c>
      <c r="G38" s="76"/>
    </row>
    <row r="39" spans="1:7">
      <c r="A39" s="181"/>
      <c r="B39" s="73"/>
      <c r="C39" s="11"/>
      <c r="D39" s="77"/>
      <c r="E39" s="75"/>
      <c r="F39" s="76"/>
      <c r="G39" s="76"/>
    </row>
    <row r="40" spans="1:7">
      <c r="A40" s="78"/>
      <c r="B40" s="73"/>
      <c r="C40" s="74"/>
      <c r="D40" s="77"/>
      <c r="E40" s="75"/>
      <c r="F40" s="93"/>
    </row>
    <row r="41" spans="1:7" ht="15">
      <c r="A41" s="79" t="s">
        <v>5</v>
      </c>
      <c r="B41" s="80" t="s">
        <v>188</v>
      </c>
      <c r="C41" s="81"/>
      <c r="D41" s="82"/>
      <c r="E41" s="83"/>
      <c r="F41" s="261">
        <f>SUM(F9:F39)</f>
        <v>0</v>
      </c>
    </row>
    <row r="42" spans="1:7" ht="12.75" customHeight="1">
      <c r="E42" s="121"/>
      <c r="F42" s="93"/>
    </row>
    <row r="43" spans="1:7">
      <c r="E43" s="121"/>
      <c r="F43" s="93"/>
    </row>
    <row r="44" spans="1:7">
      <c r="E44" s="121"/>
      <c r="F44" s="93"/>
    </row>
    <row r="45" spans="1:7">
      <c r="E45" s="121"/>
      <c r="F45" s="93"/>
    </row>
    <row r="46" spans="1:7">
      <c r="F46" s="93"/>
    </row>
    <row r="47" spans="1:7">
      <c r="G47" s="178"/>
    </row>
    <row r="97" spans="2:7" ht="12.75">
      <c r="B97" s="63"/>
      <c r="C97" s="63"/>
      <c r="D97" s="63"/>
      <c r="E97" s="63"/>
      <c r="F97" s="63"/>
    </row>
    <row r="98" spans="2:7" ht="12.75">
      <c r="B98" s="63"/>
      <c r="C98" s="63"/>
      <c r="D98" s="63"/>
      <c r="E98" s="63"/>
      <c r="F98" s="63"/>
    </row>
    <row r="99" spans="2:7" ht="12.75">
      <c r="B99" s="63"/>
      <c r="C99" s="63"/>
      <c r="D99" s="63"/>
      <c r="E99" s="63"/>
      <c r="F99" s="63"/>
    </row>
    <row r="103" spans="2:7">
      <c r="G103" s="177"/>
    </row>
    <row r="104" spans="2:7">
      <c r="G104" s="177"/>
    </row>
    <row r="105" spans="2:7">
      <c r="G105" s="177"/>
    </row>
  </sheetData>
  <pageMargins left="0.9055118110236221" right="0.31496062992125984" top="0.98425196850393704" bottom="0.98425196850393704" header="0.51181102362204722" footer="0.51181102362204722"/>
  <pageSetup paperSize="9" scale="68" orientation="portrait" horizontalDpi="4294967294" r:id="rId1"/>
  <headerFooter alignWithMargins="0">
    <oddHeader>&amp;L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G27"/>
  <sheetViews>
    <sheetView view="pageBreakPreview" zoomScaleSheetLayoutView="100" workbookViewId="0">
      <selection activeCell="E6" sqref="E6:E29"/>
    </sheetView>
  </sheetViews>
  <sheetFormatPr defaultRowHeight="14.25"/>
  <cols>
    <col min="1" max="1" width="7.7109375" style="100" customWidth="1"/>
    <col min="2" max="2" width="60.7109375" style="103" customWidth="1"/>
    <col min="3" max="3" width="15.7109375" style="74" customWidth="1"/>
    <col min="4" max="4" width="15.7109375" style="95" customWidth="1"/>
    <col min="5" max="5" width="15.7109375" style="101" customWidth="1"/>
    <col min="6" max="6" width="15.7109375" style="102" customWidth="1"/>
    <col min="7" max="9" width="9.140625" style="100"/>
    <col min="10" max="10" width="9.42578125" style="100" bestFit="1" customWidth="1"/>
    <col min="11" max="16384" width="9.140625" style="100"/>
  </cols>
  <sheetData>
    <row r="2" spans="1:7" ht="20.100000000000001" customHeight="1">
      <c r="A2" s="203"/>
      <c r="B2" s="202" t="s">
        <v>41</v>
      </c>
      <c r="C2" s="202" t="s">
        <v>193</v>
      </c>
      <c r="D2" s="202" t="s">
        <v>42</v>
      </c>
      <c r="E2" s="201" t="s">
        <v>43</v>
      </c>
      <c r="F2" s="205" t="s">
        <v>68</v>
      </c>
    </row>
    <row r="4" spans="1:7" ht="15.75">
      <c r="A4" s="66" t="s">
        <v>32</v>
      </c>
      <c r="B4" s="67" t="s">
        <v>64</v>
      </c>
      <c r="C4" s="68"/>
      <c r="D4" s="69"/>
      <c r="E4" s="70"/>
      <c r="F4" s="71"/>
    </row>
    <row r="5" spans="1:7" ht="15">
      <c r="A5" s="65"/>
      <c r="B5" s="94"/>
    </row>
    <row r="6" spans="1:7" ht="315.75" customHeight="1">
      <c r="A6" s="65"/>
      <c r="B6" s="98" t="s">
        <v>264</v>
      </c>
    </row>
    <row r="7" spans="1:7" ht="15">
      <c r="A7" s="65"/>
      <c r="B7" s="98"/>
    </row>
    <row r="8" spans="1:7" ht="15">
      <c r="A8" s="72" t="s">
        <v>19</v>
      </c>
      <c r="B8" s="94"/>
      <c r="C8" s="117"/>
      <c r="D8" s="171"/>
      <c r="E8" s="175"/>
      <c r="F8" s="174"/>
    </row>
    <row r="9" spans="1:7" ht="114">
      <c r="A9" s="65"/>
      <c r="B9" s="73" t="s">
        <v>265</v>
      </c>
      <c r="C9" s="74" t="s">
        <v>53</v>
      </c>
      <c r="D9" s="77">
        <v>20</v>
      </c>
      <c r="E9" s="121"/>
      <c r="F9" s="76">
        <f>D9*E9</f>
        <v>0</v>
      </c>
      <c r="G9" s="73"/>
    </row>
    <row r="10" spans="1:7">
      <c r="A10" s="65"/>
      <c r="B10" s="73"/>
      <c r="D10" s="77"/>
      <c r="E10" s="121"/>
      <c r="F10" s="76"/>
      <c r="G10" s="73"/>
    </row>
    <row r="11" spans="1:7">
      <c r="A11" s="72" t="s">
        <v>20</v>
      </c>
      <c r="B11" s="176"/>
      <c r="C11" s="117"/>
      <c r="D11" s="171"/>
      <c r="E11" s="121"/>
      <c r="F11" s="93"/>
      <c r="G11" s="73"/>
    </row>
    <row r="12" spans="1:7" ht="114">
      <c r="A12" s="78"/>
      <c r="B12" s="73" t="s">
        <v>266</v>
      </c>
      <c r="C12" s="74" t="s">
        <v>53</v>
      </c>
      <c r="D12" s="77">
        <v>4</v>
      </c>
      <c r="E12" s="121"/>
      <c r="F12" s="76">
        <f>D12*E12</f>
        <v>0</v>
      </c>
      <c r="G12" s="73"/>
    </row>
    <row r="13" spans="1:7">
      <c r="A13" s="78"/>
      <c r="B13" s="73"/>
      <c r="D13" s="77"/>
      <c r="E13" s="121"/>
      <c r="F13" s="76"/>
      <c r="G13" s="73"/>
    </row>
    <row r="14" spans="1:7">
      <c r="A14" s="72" t="s">
        <v>2</v>
      </c>
      <c r="B14" s="176"/>
      <c r="C14" s="117"/>
      <c r="D14" s="171"/>
      <c r="E14" s="121"/>
      <c r="F14" s="93"/>
      <c r="G14" s="63"/>
    </row>
    <row r="15" spans="1:7" ht="128.25">
      <c r="A15" s="78"/>
      <c r="B15" s="73" t="s">
        <v>278</v>
      </c>
      <c r="C15" s="74" t="s">
        <v>53</v>
      </c>
      <c r="D15" s="77">
        <v>28</v>
      </c>
      <c r="E15" s="121"/>
      <c r="F15" s="76">
        <f>D15*E15</f>
        <v>0</v>
      </c>
      <c r="G15" s="76"/>
    </row>
    <row r="16" spans="1:7">
      <c r="A16" s="78"/>
      <c r="B16" s="73"/>
      <c r="D16" s="77"/>
      <c r="E16" s="121"/>
      <c r="F16" s="76"/>
      <c r="G16" s="73"/>
    </row>
    <row r="17" spans="1:7">
      <c r="A17" s="65"/>
      <c r="B17" s="16"/>
      <c r="C17" s="11"/>
      <c r="D17" s="77"/>
      <c r="E17" s="75"/>
      <c r="F17" s="76"/>
      <c r="G17" s="73"/>
    </row>
    <row r="18" spans="1:7">
      <c r="A18" s="72" t="s">
        <v>267</v>
      </c>
      <c r="E18" s="75"/>
      <c r="F18" s="76"/>
      <c r="G18" s="73"/>
    </row>
    <row r="19" spans="1:7" ht="57">
      <c r="A19" s="78"/>
      <c r="B19" s="16" t="s">
        <v>268</v>
      </c>
      <c r="C19" s="11" t="s">
        <v>72</v>
      </c>
      <c r="D19" s="77">
        <v>100</v>
      </c>
      <c r="E19" s="75"/>
      <c r="F19" s="76">
        <f>D19*E19</f>
        <v>0</v>
      </c>
      <c r="G19" s="73"/>
    </row>
    <row r="20" spans="1:7">
      <c r="A20" s="95"/>
      <c r="B20" s="73"/>
      <c r="D20" s="77"/>
      <c r="E20" s="121"/>
      <c r="F20" s="76"/>
      <c r="G20" s="73"/>
    </row>
    <row r="21" spans="1:7">
      <c r="A21" s="78"/>
      <c r="B21" s="73"/>
      <c r="D21" s="77"/>
      <c r="E21" s="75"/>
      <c r="F21" s="76"/>
    </row>
    <row r="22" spans="1:7" ht="15">
      <c r="A22" s="79" t="s">
        <v>32</v>
      </c>
      <c r="B22" s="80" t="s">
        <v>65</v>
      </c>
      <c r="C22" s="81"/>
      <c r="D22" s="82"/>
      <c r="E22" s="83"/>
      <c r="F22" s="97">
        <f>SUM(F9:F20)</f>
        <v>0</v>
      </c>
    </row>
    <row r="23" spans="1:7">
      <c r="E23" s="75"/>
      <c r="F23" s="76"/>
    </row>
    <row r="24" spans="1:7">
      <c r="E24" s="75"/>
      <c r="F24" s="76"/>
    </row>
    <row r="25" spans="1:7">
      <c r="E25" s="75"/>
      <c r="F25" s="76"/>
    </row>
    <row r="26" spans="1:7">
      <c r="E26" s="75"/>
      <c r="F26" s="96"/>
    </row>
    <row r="27" spans="1:7">
      <c r="F27" s="76"/>
    </row>
  </sheetData>
  <pageMargins left="0.9055118110236221" right="0.31496062992125984" top="0.98425196850393704" bottom="0.98425196850393704" header="0.51181102362204722" footer="0.51181102362204722"/>
  <pageSetup paperSize="9" scale="68" fitToHeight="0"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2:I32"/>
  <sheetViews>
    <sheetView view="pageBreakPreview" topLeftCell="A7" zoomScaleSheetLayoutView="100" workbookViewId="0">
      <selection activeCell="E10" sqref="E10:E32"/>
    </sheetView>
  </sheetViews>
  <sheetFormatPr defaultRowHeight="14.25"/>
  <cols>
    <col min="1" max="1" width="7.7109375" style="108" customWidth="1"/>
    <col min="2" max="2" width="60.7109375" style="19" customWidth="1"/>
    <col min="3" max="3" width="15.7109375" style="14" customWidth="1"/>
    <col min="4" max="4" width="15.7109375" style="115" customWidth="1"/>
    <col min="5" max="5" width="15.7109375" style="61" customWidth="1"/>
    <col min="6" max="6" width="15.7109375" style="126" customWidth="1"/>
    <col min="7" max="9" width="9.140625" style="108"/>
    <col min="10" max="10" width="9.42578125" style="108" bestFit="1" customWidth="1"/>
    <col min="11" max="16384" width="9.140625" style="108"/>
  </cols>
  <sheetData>
    <row r="2" spans="1:9" s="63" customFormat="1" ht="20.100000000000001" customHeight="1">
      <c r="A2" s="203"/>
      <c r="B2" s="202" t="s">
        <v>41</v>
      </c>
      <c r="C2" s="202" t="s">
        <v>193</v>
      </c>
      <c r="D2" s="202" t="s">
        <v>42</v>
      </c>
      <c r="E2" s="201" t="s">
        <v>43</v>
      </c>
      <c r="F2" s="205" t="s">
        <v>68</v>
      </c>
    </row>
    <row r="3" spans="1:9" ht="15">
      <c r="A3" s="104"/>
      <c r="B3" s="99"/>
      <c r="D3" s="105"/>
      <c r="E3" s="106"/>
      <c r="F3" s="107"/>
    </row>
    <row r="4" spans="1:9" ht="15.75">
      <c r="A4" s="44" t="s">
        <v>46</v>
      </c>
      <c r="B4" s="109" t="s">
        <v>6</v>
      </c>
      <c r="C4" s="110"/>
      <c r="D4" s="111"/>
      <c r="E4" s="112"/>
      <c r="F4" s="113"/>
    </row>
    <row r="5" spans="1:9">
      <c r="A5" s="114"/>
      <c r="B5" s="85"/>
      <c r="D5" s="105"/>
      <c r="E5" s="106"/>
      <c r="F5" s="107"/>
    </row>
    <row r="6" spans="1:9" ht="144.75" customHeight="1">
      <c r="A6" s="60"/>
      <c r="B6" s="86" t="s">
        <v>233</v>
      </c>
      <c r="E6" s="106"/>
      <c r="F6" s="107"/>
    </row>
    <row r="7" spans="1:9" ht="150">
      <c r="A7" s="60"/>
      <c r="B7" s="86" t="s">
        <v>55</v>
      </c>
      <c r="C7" s="86"/>
      <c r="D7" s="86"/>
      <c r="E7" s="86"/>
      <c r="F7" s="86"/>
      <c r="G7" s="86"/>
      <c r="H7" s="86"/>
      <c r="I7" s="86"/>
    </row>
    <row r="8" spans="1:9" ht="15">
      <c r="A8" s="60"/>
      <c r="B8" s="86"/>
      <c r="C8" s="86"/>
      <c r="D8" s="86"/>
      <c r="E8" s="86"/>
      <c r="F8" s="86"/>
      <c r="G8" s="86"/>
      <c r="H8" s="86"/>
      <c r="I8" s="86"/>
    </row>
    <row r="9" spans="1:9" ht="12.75" customHeight="1">
      <c r="A9" s="36" t="s">
        <v>7</v>
      </c>
      <c r="B9" s="86"/>
      <c r="C9" s="86"/>
      <c r="D9" s="86"/>
      <c r="E9" s="86"/>
      <c r="F9" s="86"/>
      <c r="G9" s="86"/>
      <c r="H9" s="86"/>
      <c r="I9" s="86"/>
    </row>
    <row r="10" spans="1:9" ht="99.75">
      <c r="A10" s="5"/>
      <c r="B10" s="85" t="s">
        <v>269</v>
      </c>
      <c r="C10" s="117" t="s">
        <v>53</v>
      </c>
      <c r="D10" s="118">
        <v>20</v>
      </c>
      <c r="E10" s="175"/>
      <c r="F10" s="93">
        <f>D10*E10</f>
        <v>0</v>
      </c>
      <c r="G10" s="86"/>
      <c r="H10" s="86"/>
      <c r="I10" s="86"/>
    </row>
    <row r="11" spans="1:9" ht="15">
      <c r="A11" s="60"/>
      <c r="B11" s="86"/>
      <c r="C11" s="86"/>
      <c r="D11" s="86"/>
      <c r="E11" s="86"/>
      <c r="F11" s="86"/>
      <c r="G11" s="86"/>
      <c r="H11" s="86"/>
      <c r="I11" s="86"/>
    </row>
    <row r="12" spans="1:9" ht="15">
      <c r="A12" s="116" t="s">
        <v>8</v>
      </c>
      <c r="B12" s="86"/>
      <c r="C12" s="86"/>
      <c r="D12" s="86"/>
      <c r="E12" s="86"/>
      <c r="F12" s="86"/>
      <c r="G12" s="59"/>
    </row>
    <row r="13" spans="1:9" ht="228">
      <c r="A13" s="60"/>
      <c r="B13" s="59" t="s">
        <v>270</v>
      </c>
      <c r="C13" s="14" t="s">
        <v>29</v>
      </c>
      <c r="D13" s="105">
        <v>60</v>
      </c>
      <c r="E13" s="106"/>
      <c r="F13" s="107">
        <f>D13*E13</f>
        <v>0</v>
      </c>
      <c r="G13" s="59"/>
    </row>
    <row r="14" spans="1:9">
      <c r="A14" s="60"/>
      <c r="B14" s="59"/>
      <c r="D14" s="105"/>
      <c r="E14" s="106"/>
      <c r="F14" s="107"/>
      <c r="G14" s="59"/>
    </row>
    <row r="15" spans="1:9">
      <c r="A15" s="116" t="s">
        <v>9</v>
      </c>
      <c r="B15" s="85"/>
      <c r="D15" s="105"/>
      <c r="E15" s="106"/>
      <c r="F15" s="107"/>
      <c r="G15" s="59"/>
    </row>
    <row r="16" spans="1:9" ht="57">
      <c r="A16" s="60"/>
      <c r="B16" s="85" t="s">
        <v>271</v>
      </c>
      <c r="C16" s="14" t="s">
        <v>44</v>
      </c>
      <c r="D16" s="105">
        <v>1</v>
      </c>
      <c r="E16" s="106"/>
      <c r="F16" s="107">
        <f>D16*E16</f>
        <v>0</v>
      </c>
      <c r="G16" s="59"/>
    </row>
    <row r="17" spans="1:6">
      <c r="A17" s="60"/>
      <c r="B17" s="59"/>
      <c r="D17" s="105"/>
      <c r="E17" s="106"/>
      <c r="F17" s="107"/>
    </row>
    <row r="18" spans="1:6">
      <c r="A18" s="36" t="s">
        <v>37</v>
      </c>
      <c r="B18" s="59"/>
      <c r="C18" s="59"/>
      <c r="D18" s="59"/>
      <c r="E18" s="59"/>
      <c r="F18" s="59"/>
    </row>
    <row r="19" spans="1:6" ht="57">
      <c r="A19" s="5"/>
      <c r="B19" s="59" t="s">
        <v>274</v>
      </c>
      <c r="C19" s="59"/>
      <c r="D19" s="59"/>
      <c r="E19" s="59"/>
      <c r="F19" s="59"/>
    </row>
    <row r="20" spans="1:6">
      <c r="A20" s="5"/>
      <c r="B20" s="59" t="s">
        <v>272</v>
      </c>
      <c r="C20" s="11" t="s">
        <v>31</v>
      </c>
      <c r="D20" s="13">
        <v>12</v>
      </c>
      <c r="E20" s="33"/>
      <c r="F20" s="10">
        <f t="shared" ref="F20" si="0">D20*E20</f>
        <v>0</v>
      </c>
    </row>
    <row r="21" spans="1:6">
      <c r="A21" s="5"/>
      <c r="B21" s="59"/>
      <c r="C21" s="59"/>
      <c r="D21" s="59"/>
      <c r="E21" s="59"/>
      <c r="F21" s="59"/>
    </row>
    <row r="22" spans="1:6">
      <c r="A22" s="36" t="s">
        <v>38</v>
      </c>
      <c r="B22" s="59"/>
      <c r="C22" s="59"/>
      <c r="D22" s="59"/>
      <c r="E22" s="59"/>
      <c r="F22" s="59"/>
    </row>
    <row r="23" spans="1:6" ht="57">
      <c r="A23" s="5"/>
      <c r="B23" s="59" t="s">
        <v>273</v>
      </c>
      <c r="C23" s="59"/>
      <c r="D23" s="59"/>
      <c r="E23" s="59"/>
      <c r="F23" s="59"/>
    </row>
    <row r="24" spans="1:6">
      <c r="A24" s="5"/>
      <c r="B24" s="59" t="s">
        <v>272</v>
      </c>
      <c r="C24" s="11" t="s">
        <v>31</v>
      </c>
      <c r="D24" s="13">
        <v>3</v>
      </c>
      <c r="E24" s="33"/>
      <c r="F24" s="10">
        <f t="shared" ref="F24" si="1">D24*E24</f>
        <v>0</v>
      </c>
    </row>
    <row r="25" spans="1:6">
      <c r="A25" s="60"/>
      <c r="B25" s="59"/>
      <c r="D25" s="105"/>
      <c r="E25" s="106"/>
      <c r="F25" s="107"/>
    </row>
    <row r="26" spans="1:6">
      <c r="A26" s="116" t="s">
        <v>39</v>
      </c>
      <c r="B26" s="85"/>
      <c r="D26" s="105"/>
      <c r="E26" s="106"/>
      <c r="F26" s="107"/>
    </row>
    <row r="27" spans="1:6" ht="142.5">
      <c r="A27" s="60"/>
      <c r="B27" s="85" t="s">
        <v>275</v>
      </c>
      <c r="C27" s="14" t="s">
        <v>69</v>
      </c>
      <c r="D27" s="105">
        <v>20</v>
      </c>
      <c r="E27" s="106"/>
      <c r="F27" s="107">
        <f>D27*E27</f>
        <v>0</v>
      </c>
    </row>
    <row r="28" spans="1:6">
      <c r="A28" s="60"/>
      <c r="B28" s="85"/>
      <c r="D28" s="105"/>
      <c r="E28" s="106"/>
      <c r="F28" s="107"/>
    </row>
    <row r="29" spans="1:6">
      <c r="A29" s="36" t="s">
        <v>56</v>
      </c>
      <c r="B29" s="16"/>
      <c r="C29" s="11"/>
      <c r="D29" s="13"/>
      <c r="E29" s="33"/>
      <c r="F29" s="10"/>
    </row>
    <row r="30" spans="1:6" ht="42.75">
      <c r="A30" s="23"/>
      <c r="B30" s="207" t="s">
        <v>277</v>
      </c>
      <c r="C30" s="14" t="s">
        <v>69</v>
      </c>
      <c r="D30" s="105">
        <v>50</v>
      </c>
      <c r="E30" s="106"/>
      <c r="F30" s="107">
        <f>D30*E30</f>
        <v>0</v>
      </c>
    </row>
    <row r="31" spans="1:6">
      <c r="A31" s="119"/>
      <c r="B31" s="120"/>
      <c r="C31" s="117"/>
      <c r="D31" s="118"/>
      <c r="E31" s="121"/>
      <c r="F31" s="93"/>
    </row>
    <row r="32" spans="1:6" ht="15">
      <c r="A32" s="122" t="s">
        <v>46</v>
      </c>
      <c r="B32" s="52" t="s">
        <v>10</v>
      </c>
      <c r="C32" s="123"/>
      <c r="D32" s="124"/>
      <c r="E32" s="125"/>
      <c r="F32" s="262">
        <f>SUM(F6:F30)</f>
        <v>0</v>
      </c>
    </row>
  </sheetData>
  <phoneticPr fontId="0" type="noConversion"/>
  <pageMargins left="0.9055118110236221" right="0.31496062992125984" top="0.98425196850393704" bottom="0.98425196850393704" header="0.51181102362204722" footer="0.51181102362204722"/>
  <pageSetup paperSize="9" scale="69" fitToHeight="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U537"/>
  <sheetViews>
    <sheetView view="pageBreakPreview" topLeftCell="A8" zoomScaleSheetLayoutView="100" workbookViewId="0">
      <selection activeCell="E11" sqref="E11:E240"/>
    </sheetView>
  </sheetViews>
  <sheetFormatPr defaultRowHeight="14.25"/>
  <cols>
    <col min="1" max="1" width="7.7109375" style="63" customWidth="1"/>
    <col min="2" max="2" width="60.7109375" style="176" customWidth="1"/>
    <col min="3" max="3" width="15.7109375" style="117" customWidth="1"/>
    <col min="4" max="4" width="15.7109375" style="118" customWidth="1"/>
    <col min="5" max="5" width="15.7109375" style="175" customWidth="1"/>
    <col min="6" max="6" width="17.7109375" style="174" bestFit="1" customWidth="1"/>
    <col min="7" max="7" width="17.85546875" style="63" customWidth="1"/>
    <col min="8" max="10" width="9.140625" style="63"/>
    <col min="11" max="11" width="9.42578125" style="63" bestFit="1" customWidth="1"/>
    <col min="12" max="16384" width="9.140625" style="63"/>
  </cols>
  <sheetData>
    <row r="2" spans="1:10" ht="20.100000000000001" customHeight="1">
      <c r="A2" s="203"/>
      <c r="B2" s="202" t="s">
        <v>41</v>
      </c>
      <c r="C2" s="202" t="s">
        <v>193</v>
      </c>
      <c r="D2" s="202" t="s">
        <v>42</v>
      </c>
      <c r="E2" s="201" t="s">
        <v>43</v>
      </c>
      <c r="F2" s="205" t="s">
        <v>68</v>
      </c>
      <c r="G2" s="200"/>
    </row>
    <row r="3" spans="1:10" ht="15">
      <c r="A3" s="65"/>
      <c r="B3" s="199"/>
      <c r="E3" s="121"/>
      <c r="F3" s="93"/>
    </row>
    <row r="4" spans="1:10" ht="15.75">
      <c r="A4" s="208" t="s">
        <v>57</v>
      </c>
      <c r="B4" s="209" t="s">
        <v>195</v>
      </c>
      <c r="C4" s="210"/>
      <c r="D4" s="211"/>
      <c r="E4" s="212"/>
      <c r="F4" s="213"/>
      <c r="G4" s="213"/>
    </row>
    <row r="5" spans="1:10">
      <c r="A5" s="214"/>
      <c r="F5" s="93"/>
    </row>
    <row r="6" spans="1:10" ht="75">
      <c r="B6" s="86" t="s">
        <v>196</v>
      </c>
      <c r="F6" s="93"/>
    </row>
    <row r="7" spans="1:10" ht="225">
      <c r="B7" s="86" t="s">
        <v>276</v>
      </c>
      <c r="C7" s="86"/>
      <c r="D7" s="86"/>
      <c r="E7" s="86"/>
      <c r="F7" s="86"/>
      <c r="G7" s="86"/>
      <c r="H7" s="86"/>
      <c r="I7" s="86"/>
      <c r="J7" s="86"/>
    </row>
    <row r="8" spans="1:10" ht="15">
      <c r="B8" s="86"/>
      <c r="C8" s="86"/>
      <c r="D8" s="86"/>
      <c r="E8" s="86"/>
      <c r="F8" s="86"/>
      <c r="G8" s="76"/>
      <c r="H8" s="86"/>
      <c r="I8" s="86"/>
      <c r="J8" s="86"/>
    </row>
    <row r="9" spans="1:10" ht="15">
      <c r="A9" s="72" t="s">
        <v>13</v>
      </c>
      <c r="B9" s="86"/>
      <c r="C9" s="86"/>
      <c r="D9" s="86"/>
      <c r="E9" s="86"/>
      <c r="F9" s="86"/>
      <c r="G9" s="76"/>
      <c r="H9" s="86"/>
      <c r="I9" s="86"/>
      <c r="J9" s="86"/>
    </row>
    <row r="10" spans="1:10" ht="71.25">
      <c r="B10" s="73" t="s">
        <v>279</v>
      </c>
      <c r="C10" s="74"/>
      <c r="D10" s="77"/>
      <c r="F10" s="76"/>
      <c r="G10" s="76"/>
      <c r="H10" s="86"/>
      <c r="I10" s="86"/>
      <c r="J10" s="86"/>
    </row>
    <row r="11" spans="1:10" ht="15">
      <c r="B11" s="73" t="s">
        <v>197</v>
      </c>
      <c r="C11" s="74" t="s">
        <v>198</v>
      </c>
      <c r="D11" s="77">
        <v>28</v>
      </c>
      <c r="F11" s="76">
        <f>D11*E11</f>
        <v>0</v>
      </c>
      <c r="H11" s="86"/>
      <c r="I11" s="86"/>
      <c r="J11" s="86"/>
    </row>
    <row r="12" spans="1:10" ht="17.25" customHeight="1">
      <c r="B12" s="73"/>
      <c r="C12" s="74"/>
      <c r="D12" s="77"/>
      <c r="F12" s="76"/>
      <c r="G12" s="76"/>
      <c r="H12" s="86"/>
      <c r="I12" s="86"/>
      <c r="J12" s="86"/>
    </row>
    <row r="13" spans="1:10" ht="15">
      <c r="A13" s="72" t="s">
        <v>51</v>
      </c>
      <c r="B13" s="86"/>
      <c r="C13" s="86"/>
      <c r="D13" s="86"/>
      <c r="E13" s="86"/>
      <c r="F13" s="86"/>
    </row>
    <row r="14" spans="1:10" ht="114">
      <c r="B14" s="73" t="s">
        <v>289</v>
      </c>
      <c r="C14" s="74"/>
      <c r="D14" s="77"/>
      <c r="F14" s="76"/>
    </row>
    <row r="15" spans="1:10">
      <c r="B15" s="73" t="s">
        <v>197</v>
      </c>
      <c r="C15" s="74" t="s">
        <v>198</v>
      </c>
      <c r="D15" s="77">
        <v>10</v>
      </c>
      <c r="F15" s="76">
        <f>D15*E15</f>
        <v>0</v>
      </c>
    </row>
    <row r="16" spans="1:10">
      <c r="B16" s="73" t="s">
        <v>199</v>
      </c>
      <c r="C16" s="74" t="s">
        <v>29</v>
      </c>
      <c r="D16" s="77">
        <v>80</v>
      </c>
      <c r="F16" s="76">
        <f>D16*E16</f>
        <v>0</v>
      </c>
    </row>
    <row r="17" spans="1:6">
      <c r="A17" s="78"/>
      <c r="B17" s="73" t="s">
        <v>280</v>
      </c>
      <c r="C17" s="74" t="s">
        <v>29</v>
      </c>
      <c r="D17" s="77">
        <v>7</v>
      </c>
      <c r="E17" s="121"/>
      <c r="F17" s="76">
        <f>D17*E17</f>
        <v>0</v>
      </c>
    </row>
    <row r="18" spans="1:6">
      <c r="B18" s="73"/>
      <c r="C18" s="74"/>
      <c r="D18" s="77"/>
      <c r="F18" s="76"/>
    </row>
    <row r="19" spans="1:6">
      <c r="A19" s="72" t="s">
        <v>59</v>
      </c>
      <c r="B19" s="256"/>
      <c r="F19" s="93"/>
    </row>
    <row r="20" spans="1:6" ht="99.75">
      <c r="A20" s="78"/>
      <c r="B20" s="73" t="s">
        <v>290</v>
      </c>
      <c r="C20" s="74" t="s">
        <v>198</v>
      </c>
      <c r="D20" s="77">
        <v>10</v>
      </c>
      <c r="F20" s="76">
        <f>D20*E20</f>
        <v>0</v>
      </c>
    </row>
    <row r="21" spans="1:6">
      <c r="A21" s="78"/>
      <c r="B21" s="73" t="s">
        <v>280</v>
      </c>
      <c r="C21" s="74" t="s">
        <v>29</v>
      </c>
      <c r="D21" s="77">
        <v>0.6</v>
      </c>
      <c r="E21" s="121"/>
      <c r="F21" s="76">
        <f>D21*E21</f>
        <v>0</v>
      </c>
    </row>
    <row r="22" spans="1:6">
      <c r="B22" s="73"/>
      <c r="C22" s="74"/>
      <c r="D22" s="77"/>
      <c r="F22" s="76"/>
    </row>
    <row r="23" spans="1:6">
      <c r="A23" s="72" t="s">
        <v>216</v>
      </c>
      <c r="B23" s="73"/>
      <c r="C23" s="73"/>
      <c r="D23" s="73"/>
      <c r="E23" s="73"/>
      <c r="F23" s="73"/>
    </row>
    <row r="24" spans="1:6" ht="71.25">
      <c r="A24" s="78"/>
      <c r="B24" s="73" t="s">
        <v>281</v>
      </c>
      <c r="C24" s="73"/>
      <c r="D24" s="73"/>
      <c r="E24" s="73"/>
      <c r="F24" s="73"/>
    </row>
    <row r="25" spans="1:6">
      <c r="A25" s="78"/>
      <c r="B25" s="73" t="s">
        <v>197</v>
      </c>
      <c r="C25" s="74" t="s">
        <v>198</v>
      </c>
      <c r="D25" s="77">
        <v>18</v>
      </c>
      <c r="F25" s="76">
        <f>D25*E25</f>
        <v>0</v>
      </c>
    </row>
    <row r="26" spans="1:6">
      <c r="A26" s="78"/>
      <c r="B26" s="73" t="s">
        <v>199</v>
      </c>
      <c r="C26" s="74" t="s">
        <v>29</v>
      </c>
      <c r="D26" s="77">
        <v>140</v>
      </c>
      <c r="E26" s="121"/>
      <c r="F26" s="76">
        <f>D26*E26</f>
        <v>0</v>
      </c>
    </row>
    <row r="27" spans="1:6">
      <c r="B27" s="73"/>
      <c r="C27" s="74"/>
      <c r="D27" s="77"/>
      <c r="F27" s="76"/>
    </row>
    <row r="28" spans="1:6" hidden="1">
      <c r="A28" s="36" t="s">
        <v>219</v>
      </c>
      <c r="B28" s="16"/>
      <c r="C28" s="11"/>
      <c r="D28" s="13"/>
      <c r="E28" s="31"/>
      <c r="F28" s="10"/>
    </row>
    <row r="29" spans="1:6" hidden="1">
      <c r="A29" s="282"/>
      <c r="B29" s="283"/>
      <c r="C29" s="11"/>
      <c r="D29" s="13"/>
      <c r="E29" s="31"/>
      <c r="F29" s="10"/>
    </row>
    <row r="30" spans="1:6">
      <c r="A30" s="282"/>
      <c r="B30" s="283"/>
      <c r="C30" s="11"/>
      <c r="D30" s="13"/>
      <c r="E30" s="31"/>
      <c r="F30" s="10"/>
    </row>
    <row r="31" spans="1:6">
      <c r="A31" s="282"/>
      <c r="B31" s="283"/>
      <c r="C31" s="11"/>
      <c r="D31" s="13"/>
      <c r="E31" s="31"/>
      <c r="F31" s="10"/>
    </row>
    <row r="32" spans="1:6">
      <c r="A32" s="72" t="s">
        <v>217</v>
      </c>
      <c r="B32" s="16"/>
      <c r="C32" s="11"/>
      <c r="D32" s="13"/>
      <c r="E32" s="31"/>
      <c r="F32" s="10"/>
    </row>
    <row r="33" spans="1:6" ht="71.25">
      <c r="A33" s="23"/>
      <c r="B33" s="16" t="s">
        <v>291</v>
      </c>
      <c r="C33" s="11"/>
      <c r="D33" s="13"/>
      <c r="E33" s="32"/>
      <c r="F33" s="10"/>
    </row>
    <row r="34" spans="1:6">
      <c r="A34" s="23"/>
      <c r="B34" s="16" t="s">
        <v>197</v>
      </c>
      <c r="C34" s="11" t="s">
        <v>198</v>
      </c>
      <c r="D34" s="13">
        <v>0.6</v>
      </c>
      <c r="E34" s="33"/>
      <c r="F34" s="10">
        <f>D34*E34</f>
        <v>0</v>
      </c>
    </row>
    <row r="35" spans="1:6">
      <c r="A35" s="23"/>
      <c r="B35" s="16" t="s">
        <v>199</v>
      </c>
      <c r="C35" s="11" t="s">
        <v>29</v>
      </c>
      <c r="D35" s="13">
        <v>48</v>
      </c>
      <c r="E35" s="33"/>
      <c r="F35" s="10">
        <f>D35*E35</f>
        <v>0</v>
      </c>
    </row>
    <row r="36" spans="1:6">
      <c r="A36" s="23"/>
      <c r="B36" s="73" t="s">
        <v>280</v>
      </c>
      <c r="C36" s="74" t="s">
        <v>29</v>
      </c>
      <c r="D36" s="77">
        <v>1.8</v>
      </c>
      <c r="E36" s="121"/>
      <c r="F36" s="76">
        <f>D36*E36</f>
        <v>0</v>
      </c>
    </row>
    <row r="37" spans="1:6">
      <c r="B37" s="73"/>
      <c r="C37" s="74"/>
      <c r="D37" s="77"/>
      <c r="F37" s="76"/>
    </row>
    <row r="38" spans="1:6">
      <c r="A38" s="36" t="s">
        <v>218</v>
      </c>
      <c r="B38" s="16"/>
      <c r="C38" s="11"/>
      <c r="D38" s="13"/>
      <c r="E38" s="31"/>
      <c r="F38" s="10"/>
    </row>
    <row r="39" spans="1:6" ht="43.5">
      <c r="A39" s="23"/>
      <c r="B39" s="16" t="s">
        <v>283</v>
      </c>
      <c r="C39" s="11"/>
      <c r="D39" s="13"/>
      <c r="E39" s="32"/>
      <c r="F39" s="10"/>
    </row>
    <row r="40" spans="1:6">
      <c r="A40" s="23"/>
      <c r="B40" s="16" t="s">
        <v>197</v>
      </c>
      <c r="C40" s="11" t="s">
        <v>198</v>
      </c>
      <c r="D40" s="13">
        <v>1</v>
      </c>
      <c r="E40" s="33"/>
      <c r="F40" s="10">
        <f>D40*E40</f>
        <v>0</v>
      </c>
    </row>
    <row r="41" spans="1:6">
      <c r="A41" s="23"/>
      <c r="B41" s="16"/>
      <c r="C41" s="11"/>
      <c r="D41" s="13"/>
      <c r="E41" s="33"/>
      <c r="F41" s="10"/>
    </row>
    <row r="42" spans="1:6">
      <c r="A42" s="72" t="s">
        <v>219</v>
      </c>
      <c r="B42" s="73"/>
      <c r="C42" s="73"/>
      <c r="D42" s="73"/>
      <c r="E42" s="73"/>
      <c r="F42" s="73"/>
    </row>
    <row r="43" spans="1:6" ht="57">
      <c r="A43" s="78"/>
      <c r="B43" s="73" t="s">
        <v>285</v>
      </c>
      <c r="C43" s="73"/>
      <c r="D43" s="73"/>
      <c r="E43" s="73"/>
      <c r="F43" s="73"/>
    </row>
    <row r="44" spans="1:6">
      <c r="A44" s="78"/>
      <c r="B44" s="73" t="s">
        <v>197</v>
      </c>
      <c r="C44" s="74" t="s">
        <v>198</v>
      </c>
      <c r="D44" s="77">
        <v>2.5</v>
      </c>
      <c r="F44" s="76">
        <f>D44*E44</f>
        <v>0</v>
      </c>
    </row>
    <row r="45" spans="1:6">
      <c r="A45" s="78"/>
      <c r="B45" s="73" t="s">
        <v>199</v>
      </c>
      <c r="C45" s="74" t="s">
        <v>29</v>
      </c>
      <c r="D45" s="77">
        <v>25</v>
      </c>
      <c r="E45" s="121"/>
      <c r="F45" s="76">
        <f>D45*E45</f>
        <v>0</v>
      </c>
    </row>
    <row r="46" spans="1:6">
      <c r="B46" s="73"/>
      <c r="C46" s="74"/>
      <c r="D46" s="77"/>
      <c r="F46" s="76"/>
    </row>
    <row r="47" spans="1:6">
      <c r="A47" s="72" t="s">
        <v>282</v>
      </c>
      <c r="B47" s="179"/>
      <c r="C47" s="73"/>
      <c r="D47" s="73"/>
      <c r="E47" s="73"/>
      <c r="F47" s="73"/>
    </row>
    <row r="48" spans="1:6" ht="57">
      <c r="A48" s="78"/>
      <c r="B48" s="73" t="s">
        <v>286</v>
      </c>
      <c r="C48" s="73"/>
      <c r="D48" s="73"/>
      <c r="E48" s="73"/>
      <c r="F48" s="73"/>
    </row>
    <row r="49" spans="1:21">
      <c r="A49" s="78"/>
      <c r="B49" s="73" t="s">
        <v>197</v>
      </c>
      <c r="C49" s="74" t="s">
        <v>198</v>
      </c>
      <c r="D49" s="77">
        <v>9</v>
      </c>
      <c r="F49" s="76">
        <f>D49*E49</f>
        <v>0</v>
      </c>
    </row>
    <row r="50" spans="1:21">
      <c r="A50" s="78"/>
      <c r="B50" s="73" t="s">
        <v>199</v>
      </c>
      <c r="C50" s="74" t="s">
        <v>29</v>
      </c>
      <c r="D50" s="77">
        <v>60</v>
      </c>
      <c r="E50" s="121"/>
      <c r="F50" s="76">
        <f>D50*E50</f>
        <v>0</v>
      </c>
    </row>
    <row r="51" spans="1:21">
      <c r="B51" s="73"/>
      <c r="C51" s="74"/>
      <c r="D51" s="77"/>
      <c r="F51" s="76"/>
    </row>
    <row r="52" spans="1:21">
      <c r="A52" s="36" t="s">
        <v>284</v>
      </c>
      <c r="B52" s="16"/>
      <c r="C52" s="11"/>
      <c r="D52" s="13"/>
      <c r="E52" s="31"/>
      <c r="F52" s="10"/>
    </row>
    <row r="53" spans="1:21" ht="42.75">
      <c r="A53" s="23"/>
      <c r="B53" s="16" t="s">
        <v>288</v>
      </c>
      <c r="C53" s="11"/>
      <c r="D53" s="13"/>
      <c r="E53" s="31"/>
      <c r="F53" s="10"/>
    </row>
    <row r="54" spans="1:21">
      <c r="A54" s="115"/>
      <c r="B54" s="16" t="s">
        <v>197</v>
      </c>
      <c r="C54" s="11" t="s">
        <v>198</v>
      </c>
      <c r="D54" s="13">
        <v>1</v>
      </c>
      <c r="E54" s="31"/>
      <c r="F54" s="10">
        <f>D54*E54</f>
        <v>0</v>
      </c>
    </row>
    <row r="55" spans="1:21">
      <c r="A55" s="23"/>
      <c r="B55" s="16" t="s">
        <v>199</v>
      </c>
      <c r="C55" s="11" t="s">
        <v>29</v>
      </c>
      <c r="D55" s="13">
        <v>10</v>
      </c>
      <c r="E55" s="31"/>
      <c r="F55" s="10">
        <f>D55*E55</f>
        <v>0</v>
      </c>
    </row>
    <row r="56" spans="1:21">
      <c r="A56" s="23"/>
      <c r="B56" s="16"/>
      <c r="C56" s="11"/>
      <c r="D56" s="13"/>
      <c r="E56" s="31"/>
      <c r="F56" s="10"/>
    </row>
    <row r="57" spans="1:21">
      <c r="A57" s="23"/>
      <c r="B57" s="16"/>
      <c r="C57" s="11"/>
      <c r="D57" s="13"/>
      <c r="E57" s="31"/>
      <c r="F57" s="10"/>
    </row>
    <row r="58" spans="1:21">
      <c r="A58" s="72" t="s">
        <v>287</v>
      </c>
      <c r="B58" s="73"/>
      <c r="C58" s="74"/>
      <c r="D58" s="77"/>
      <c r="F58" s="93"/>
    </row>
    <row r="59" spans="1:21" ht="85.5">
      <c r="A59" s="95"/>
      <c r="B59" s="73" t="s">
        <v>200</v>
      </c>
      <c r="C59" s="74" t="s">
        <v>54</v>
      </c>
      <c r="D59" s="77">
        <v>8500</v>
      </c>
      <c r="E59" s="101"/>
      <c r="F59" s="76">
        <f>D59*E59</f>
        <v>0</v>
      </c>
    </row>
    <row r="60" spans="1:21">
      <c r="A60" s="78"/>
      <c r="B60" s="73"/>
      <c r="C60" s="74"/>
      <c r="D60" s="77"/>
      <c r="E60" s="75"/>
      <c r="F60" s="93"/>
    </row>
    <row r="61" spans="1:21" ht="15">
      <c r="A61" s="79" t="s">
        <v>57</v>
      </c>
      <c r="B61" s="215" t="s">
        <v>201</v>
      </c>
      <c r="C61" s="81"/>
      <c r="D61" s="216"/>
      <c r="E61" s="217"/>
      <c r="F61" s="97">
        <f>SUM(F8:F59)</f>
        <v>0</v>
      </c>
    </row>
    <row r="62" spans="1:21" ht="12.75">
      <c r="B62" s="63"/>
      <c r="C62" s="74"/>
      <c r="D62" s="77"/>
      <c r="F62" s="63"/>
    </row>
    <row r="63" spans="1:21" ht="12.75">
      <c r="B63" s="63"/>
      <c r="C63" s="74"/>
      <c r="D63" s="77"/>
      <c r="F63" s="63"/>
    </row>
    <row r="64" spans="1:21">
      <c r="B64" s="63"/>
      <c r="C64" s="74"/>
      <c r="D64" s="77"/>
      <c r="F64" s="63"/>
      <c r="H64" s="73"/>
      <c r="I64" s="73"/>
      <c r="J64" s="73"/>
      <c r="K64" s="73"/>
      <c r="L64" s="189"/>
      <c r="M64" s="188"/>
      <c r="N64" s="188"/>
      <c r="O64" s="188"/>
      <c r="P64" s="188"/>
      <c r="Q64" s="188"/>
      <c r="R64" s="188"/>
      <c r="S64" s="188"/>
      <c r="T64" s="188"/>
      <c r="U64" s="188"/>
    </row>
    <row r="65" spans="1:21">
      <c r="B65" s="63"/>
      <c r="F65" s="63"/>
      <c r="H65" s="73"/>
      <c r="I65" s="73"/>
      <c r="J65" s="73"/>
      <c r="K65" s="73"/>
      <c r="L65" s="189"/>
      <c r="M65" s="188"/>
      <c r="N65" s="188"/>
      <c r="O65" s="188"/>
      <c r="P65" s="188"/>
      <c r="Q65" s="188"/>
      <c r="R65" s="188"/>
      <c r="S65" s="188"/>
      <c r="T65" s="188"/>
      <c r="U65" s="188"/>
    </row>
    <row r="66" spans="1:21" ht="12.75">
      <c r="B66" s="63"/>
      <c r="C66" s="63"/>
      <c r="D66" s="175"/>
      <c r="F66" s="63"/>
    </row>
    <row r="67" spans="1:21" ht="12.75">
      <c r="B67" s="63"/>
      <c r="C67" s="63"/>
      <c r="D67" s="175"/>
      <c r="F67" s="63"/>
    </row>
    <row r="68" spans="1:21" ht="12.75">
      <c r="B68" s="63"/>
      <c r="C68" s="63"/>
      <c r="D68" s="175"/>
      <c r="F68" s="63"/>
    </row>
    <row r="69" spans="1:21" ht="12.75">
      <c r="B69" s="63"/>
      <c r="C69" s="63"/>
      <c r="D69" s="175"/>
      <c r="F69" s="63"/>
    </row>
    <row r="70" spans="1:21" ht="12.75">
      <c r="B70" s="63"/>
      <c r="C70" s="63"/>
      <c r="D70" s="175"/>
      <c r="F70" s="63"/>
    </row>
    <row r="71" spans="1:21" ht="12.75">
      <c r="B71" s="63"/>
      <c r="C71" s="63"/>
      <c r="D71" s="175"/>
      <c r="F71" s="63"/>
    </row>
    <row r="72" spans="1:21" ht="12.75">
      <c r="B72" s="63"/>
      <c r="C72" s="63"/>
      <c r="D72" s="175"/>
      <c r="F72" s="63"/>
    </row>
    <row r="73" spans="1:21" ht="12.75">
      <c r="B73" s="63"/>
      <c r="C73" s="63"/>
      <c r="D73" s="175"/>
      <c r="F73" s="63"/>
    </row>
    <row r="74" spans="1:21" ht="12.75">
      <c r="B74" s="63"/>
      <c r="C74" s="63"/>
      <c r="D74" s="175"/>
      <c r="F74" s="63"/>
    </row>
    <row r="75" spans="1:21" ht="12.75">
      <c r="B75" s="63"/>
      <c r="C75" s="63"/>
      <c r="D75" s="175"/>
      <c r="F75" s="63"/>
    </row>
    <row r="76" spans="1:21">
      <c r="B76" s="63"/>
      <c r="C76" s="63"/>
      <c r="D76" s="175"/>
      <c r="F76" s="63"/>
      <c r="H76" s="73"/>
    </row>
    <row r="77" spans="1:21">
      <c r="B77" s="63"/>
      <c r="C77" s="63"/>
      <c r="D77" s="175"/>
      <c r="F77" s="63"/>
      <c r="H77" s="73"/>
    </row>
    <row r="78" spans="1:21">
      <c r="B78" s="63"/>
      <c r="C78" s="63"/>
      <c r="D78" s="175"/>
      <c r="F78" s="63"/>
      <c r="H78" s="73"/>
    </row>
    <row r="79" spans="1:21">
      <c r="B79" s="63"/>
      <c r="C79" s="63"/>
      <c r="D79" s="175"/>
      <c r="F79" s="63"/>
      <c r="H79" s="73"/>
    </row>
    <row r="80" spans="1:21" ht="15">
      <c r="A80" s="95"/>
      <c r="B80" s="218"/>
      <c r="C80" s="63"/>
      <c r="D80" s="175"/>
      <c r="F80" s="76"/>
      <c r="H80" s="73"/>
    </row>
    <row r="81" spans="1:7">
      <c r="A81" s="95"/>
      <c r="B81" s="172"/>
      <c r="C81" s="63"/>
      <c r="D81" s="175"/>
      <c r="F81" s="93"/>
    </row>
    <row r="82" spans="1:7">
      <c r="A82" s="78"/>
      <c r="C82" s="63"/>
      <c r="D82" s="175"/>
      <c r="G82" s="96"/>
    </row>
    <row r="83" spans="1:7">
      <c r="A83" s="95"/>
      <c r="C83" s="63"/>
      <c r="D83" s="175"/>
      <c r="F83" s="76"/>
    </row>
    <row r="84" spans="1:7">
      <c r="A84" s="95"/>
      <c r="C84" s="74"/>
      <c r="D84" s="77"/>
      <c r="F84" s="76"/>
    </row>
    <row r="85" spans="1:7">
      <c r="A85" s="78"/>
      <c r="C85" s="74"/>
      <c r="D85" s="77"/>
      <c r="F85" s="76"/>
    </row>
    <row r="86" spans="1:7">
      <c r="A86" s="95"/>
      <c r="F86" s="76"/>
    </row>
    <row r="87" spans="1:7">
      <c r="A87" s="95"/>
      <c r="C87" s="74"/>
      <c r="D87" s="77"/>
      <c r="F87" s="76"/>
    </row>
    <row r="88" spans="1:7" ht="12.75">
      <c r="B88" s="63"/>
      <c r="C88" s="74"/>
      <c r="D88" s="77"/>
      <c r="F88" s="63"/>
    </row>
    <row r="89" spans="1:7" ht="12.75">
      <c r="B89" s="63"/>
      <c r="C89" s="74"/>
      <c r="D89" s="77"/>
      <c r="F89" s="63"/>
    </row>
    <row r="90" spans="1:7" ht="12.75">
      <c r="B90" s="63"/>
      <c r="C90" s="74"/>
      <c r="D90" s="77"/>
      <c r="F90" s="63"/>
    </row>
    <row r="91" spans="1:7" ht="12.75">
      <c r="B91" s="63"/>
      <c r="C91" s="74"/>
      <c r="D91" s="77"/>
      <c r="F91" s="63"/>
    </row>
    <row r="92" spans="1:7" ht="12.75">
      <c r="B92" s="63"/>
      <c r="C92" s="63"/>
      <c r="D92" s="175"/>
      <c r="F92" s="63"/>
    </row>
    <row r="93" spans="1:7" ht="12.75">
      <c r="B93" s="63"/>
      <c r="C93" s="63"/>
      <c r="D93" s="175"/>
      <c r="F93" s="63"/>
    </row>
    <row r="94" spans="1:7" ht="12.75">
      <c r="B94" s="63"/>
      <c r="C94" s="63"/>
      <c r="D94" s="175"/>
      <c r="F94" s="63"/>
    </row>
    <row r="95" spans="1:7" ht="12.75">
      <c r="B95" s="63"/>
      <c r="C95" s="63"/>
      <c r="D95" s="175"/>
      <c r="F95" s="63"/>
    </row>
    <row r="96" spans="1:7" ht="12.75">
      <c r="B96" s="63"/>
      <c r="C96" s="63"/>
      <c r="D96" s="175"/>
      <c r="F96" s="63"/>
    </row>
    <row r="97" spans="2:6" ht="12.75">
      <c r="B97" s="63"/>
      <c r="C97" s="63"/>
      <c r="D97" s="175"/>
      <c r="F97" s="63"/>
    </row>
    <row r="98" spans="2:6" ht="12.75">
      <c r="B98" s="63"/>
      <c r="C98" s="63"/>
      <c r="D98" s="175"/>
      <c r="F98" s="63"/>
    </row>
    <row r="99" spans="2:6" ht="12.75">
      <c r="B99" s="63"/>
      <c r="C99" s="63"/>
      <c r="D99" s="175"/>
      <c r="F99" s="63"/>
    </row>
    <row r="100" spans="2:6" ht="12.75">
      <c r="B100" s="63"/>
      <c r="C100" s="63"/>
      <c r="D100" s="175"/>
      <c r="F100" s="63"/>
    </row>
    <row r="101" spans="2:6" ht="12.75">
      <c r="B101" s="63"/>
      <c r="C101" s="63"/>
      <c r="D101" s="175"/>
      <c r="F101" s="63"/>
    </row>
    <row r="102" spans="2:6" ht="12.75">
      <c r="B102" s="63"/>
      <c r="C102" s="63"/>
      <c r="D102" s="175"/>
      <c r="F102" s="63"/>
    </row>
    <row r="103" spans="2:6" ht="12.75">
      <c r="B103" s="63"/>
      <c r="C103" s="63"/>
      <c r="D103" s="175"/>
      <c r="F103" s="63"/>
    </row>
    <row r="104" spans="2:6" ht="12.75">
      <c r="B104" s="63"/>
      <c r="C104" s="63"/>
      <c r="D104" s="175"/>
      <c r="F104" s="63"/>
    </row>
    <row r="105" spans="2:6" ht="12.75">
      <c r="B105" s="63"/>
      <c r="C105" s="63"/>
      <c r="D105" s="175"/>
      <c r="F105" s="63"/>
    </row>
    <row r="106" spans="2:6" ht="12.75">
      <c r="B106" s="63"/>
      <c r="C106" s="63"/>
      <c r="D106" s="175"/>
      <c r="F106" s="63"/>
    </row>
    <row r="107" spans="2:6" ht="12.75">
      <c r="B107" s="63"/>
      <c r="C107" s="63"/>
      <c r="D107" s="175"/>
      <c r="F107" s="63"/>
    </row>
    <row r="108" spans="2:6" ht="12.75">
      <c r="B108" s="63"/>
      <c r="C108" s="63"/>
      <c r="D108" s="175"/>
      <c r="F108" s="63"/>
    </row>
    <row r="109" spans="2:6" ht="12.75">
      <c r="B109" s="63"/>
      <c r="C109" s="63"/>
      <c r="D109" s="175"/>
      <c r="F109" s="63"/>
    </row>
    <row r="110" spans="2:6" ht="12.75">
      <c r="B110" s="63"/>
      <c r="C110" s="63"/>
      <c r="D110" s="175"/>
      <c r="F110" s="63"/>
    </row>
    <row r="111" spans="2:6" ht="12.75">
      <c r="B111" s="63"/>
      <c r="C111" s="63"/>
      <c r="D111" s="175"/>
      <c r="F111" s="63"/>
    </row>
    <row r="112" spans="2:6" ht="12.75">
      <c r="B112" s="63"/>
      <c r="C112" s="63"/>
      <c r="D112" s="175"/>
      <c r="F112" s="63"/>
    </row>
    <row r="113" spans="1:6" ht="12.75">
      <c r="B113" s="63"/>
      <c r="C113" s="63"/>
      <c r="D113" s="175"/>
      <c r="F113" s="63"/>
    </row>
    <row r="114" spans="1:6" ht="12.75">
      <c r="B114" s="63"/>
      <c r="C114" s="63"/>
      <c r="D114" s="175"/>
      <c r="F114" s="63"/>
    </row>
    <row r="115" spans="1:6">
      <c r="A115" s="219"/>
      <c r="C115" s="63"/>
      <c r="D115" s="175"/>
      <c r="F115" s="96"/>
    </row>
    <row r="116" spans="1:6">
      <c r="A116" s="171"/>
      <c r="C116" s="63"/>
      <c r="D116" s="175"/>
      <c r="F116" s="93"/>
    </row>
    <row r="117" spans="1:6">
      <c r="A117" s="171"/>
      <c r="C117" s="63"/>
      <c r="D117" s="175"/>
    </row>
    <row r="118" spans="1:6">
      <c r="A118" s="171"/>
      <c r="C118" s="63"/>
      <c r="D118" s="175"/>
    </row>
    <row r="119" spans="1:6">
      <c r="A119" s="171"/>
      <c r="C119" s="74"/>
      <c r="D119" s="77"/>
    </row>
    <row r="120" spans="1:6">
      <c r="A120" s="171"/>
    </row>
    <row r="121" spans="1:6">
      <c r="A121" s="171"/>
    </row>
    <row r="122" spans="1:6">
      <c r="A122" s="171"/>
    </row>
    <row r="123" spans="1:6">
      <c r="A123" s="171"/>
    </row>
    <row r="124" spans="1:6">
      <c r="A124" s="171"/>
    </row>
    <row r="125" spans="1:6">
      <c r="A125" s="171"/>
    </row>
    <row r="126" spans="1:6">
      <c r="A126" s="171"/>
    </row>
    <row r="127" spans="1:6">
      <c r="A127" s="171"/>
    </row>
    <row r="128" spans="1:6" ht="12.75" customHeight="1">
      <c r="A128" s="171"/>
    </row>
    <row r="129" spans="1:1">
      <c r="A129" s="171"/>
    </row>
    <row r="130" spans="1:1">
      <c r="A130" s="171"/>
    </row>
    <row r="131" spans="1:1">
      <c r="A131" s="171"/>
    </row>
    <row r="132" spans="1:1">
      <c r="A132" s="171"/>
    </row>
    <row r="133" spans="1:1">
      <c r="A133" s="171"/>
    </row>
    <row r="134" spans="1:1">
      <c r="A134" s="171"/>
    </row>
    <row r="135" spans="1:1">
      <c r="A135" s="171"/>
    </row>
    <row r="136" spans="1:1">
      <c r="A136" s="171"/>
    </row>
    <row r="137" spans="1:1">
      <c r="A137" s="171"/>
    </row>
    <row r="138" spans="1:1">
      <c r="A138" s="171"/>
    </row>
    <row r="139" spans="1:1">
      <c r="A139" s="171"/>
    </row>
    <row r="140" spans="1:1">
      <c r="A140" s="171"/>
    </row>
    <row r="141" spans="1:1">
      <c r="A141" s="171"/>
    </row>
    <row r="142" spans="1:1">
      <c r="A142" s="171"/>
    </row>
    <row r="143" spans="1:1">
      <c r="A143" s="171"/>
    </row>
    <row r="144" spans="1:1">
      <c r="A144" s="171"/>
    </row>
    <row r="145" spans="1:1">
      <c r="A145" s="171"/>
    </row>
    <row r="146" spans="1:1">
      <c r="A146" s="171"/>
    </row>
    <row r="147" spans="1:1">
      <c r="A147" s="171"/>
    </row>
    <row r="148" spans="1:1">
      <c r="A148" s="171"/>
    </row>
    <row r="149" spans="1:1">
      <c r="A149" s="171"/>
    </row>
    <row r="150" spans="1:1">
      <c r="A150" s="171"/>
    </row>
    <row r="151" spans="1:1">
      <c r="A151" s="171"/>
    </row>
    <row r="152" spans="1:1">
      <c r="A152" s="171"/>
    </row>
    <row r="153" spans="1:1">
      <c r="A153" s="171"/>
    </row>
    <row r="154" spans="1:1">
      <c r="A154" s="171"/>
    </row>
    <row r="155" spans="1:1">
      <c r="A155" s="171"/>
    </row>
    <row r="156" spans="1:1">
      <c r="A156" s="171"/>
    </row>
    <row r="157" spans="1:1">
      <c r="A157" s="171"/>
    </row>
    <row r="158" spans="1:1">
      <c r="A158" s="171"/>
    </row>
    <row r="159" spans="1:1">
      <c r="A159" s="171"/>
    </row>
    <row r="160" spans="1:1">
      <c r="A160" s="171"/>
    </row>
    <row r="161" spans="1:1">
      <c r="A161" s="171"/>
    </row>
    <row r="162" spans="1:1">
      <c r="A162" s="171"/>
    </row>
    <row r="163" spans="1:1">
      <c r="A163" s="171"/>
    </row>
    <row r="164" spans="1:1">
      <c r="A164" s="171"/>
    </row>
    <row r="165" spans="1:1">
      <c r="A165" s="171"/>
    </row>
    <row r="166" spans="1:1">
      <c r="A166" s="171"/>
    </row>
    <row r="167" spans="1:1">
      <c r="A167" s="171"/>
    </row>
    <row r="168" spans="1:1">
      <c r="A168" s="171"/>
    </row>
    <row r="169" spans="1:1">
      <c r="A169" s="171"/>
    </row>
    <row r="170" spans="1:1">
      <c r="A170" s="171"/>
    </row>
    <row r="171" spans="1:1">
      <c r="A171" s="171"/>
    </row>
    <row r="172" spans="1:1">
      <c r="A172" s="171"/>
    </row>
    <row r="173" spans="1:1">
      <c r="A173" s="171"/>
    </row>
    <row r="174" spans="1:1">
      <c r="A174" s="171"/>
    </row>
    <row r="175" spans="1:1">
      <c r="A175" s="171"/>
    </row>
    <row r="176" spans="1:1">
      <c r="A176" s="171"/>
    </row>
    <row r="177" spans="1:1">
      <c r="A177" s="171"/>
    </row>
    <row r="178" spans="1:1">
      <c r="A178" s="171"/>
    </row>
    <row r="179" spans="1:1">
      <c r="A179" s="171"/>
    </row>
    <row r="180" spans="1:1">
      <c r="A180" s="171"/>
    </row>
    <row r="181" spans="1:1">
      <c r="A181" s="171"/>
    </row>
    <row r="182" spans="1:1">
      <c r="A182" s="171"/>
    </row>
    <row r="183" spans="1:1">
      <c r="A183" s="171"/>
    </row>
    <row r="184" spans="1:1">
      <c r="A184" s="171"/>
    </row>
    <row r="185" spans="1:1">
      <c r="A185" s="171"/>
    </row>
    <row r="186" spans="1:1">
      <c r="A186" s="171"/>
    </row>
    <row r="187" spans="1:1">
      <c r="A187" s="171"/>
    </row>
    <row r="188" spans="1:1">
      <c r="A188" s="171"/>
    </row>
    <row r="189" spans="1:1">
      <c r="A189" s="171"/>
    </row>
    <row r="190" spans="1:1">
      <c r="A190" s="171"/>
    </row>
    <row r="191" spans="1:1">
      <c r="A191" s="171"/>
    </row>
    <row r="192" spans="1:1">
      <c r="A192" s="171"/>
    </row>
    <row r="193" spans="1:1">
      <c r="A193" s="171"/>
    </row>
    <row r="194" spans="1:1">
      <c r="A194" s="171"/>
    </row>
    <row r="195" spans="1:1">
      <c r="A195" s="171"/>
    </row>
    <row r="196" spans="1:1">
      <c r="A196" s="171"/>
    </row>
    <row r="197" spans="1:1">
      <c r="A197" s="171"/>
    </row>
    <row r="198" spans="1:1">
      <c r="A198" s="171"/>
    </row>
    <row r="199" spans="1:1">
      <c r="A199" s="171"/>
    </row>
    <row r="200" spans="1:1">
      <c r="A200" s="171"/>
    </row>
    <row r="201" spans="1:1">
      <c r="A201" s="171"/>
    </row>
    <row r="202" spans="1:1">
      <c r="A202" s="171"/>
    </row>
    <row r="203" spans="1:1">
      <c r="A203" s="171"/>
    </row>
    <row r="204" spans="1:1">
      <c r="A204" s="171"/>
    </row>
    <row r="205" spans="1:1">
      <c r="A205" s="171"/>
    </row>
    <row r="206" spans="1:1">
      <c r="A206" s="171"/>
    </row>
    <row r="207" spans="1:1">
      <c r="A207" s="171"/>
    </row>
    <row r="208" spans="1:1">
      <c r="A208" s="171"/>
    </row>
    <row r="209" spans="1:1">
      <c r="A209" s="171"/>
    </row>
    <row r="210" spans="1:1">
      <c r="A210" s="171"/>
    </row>
    <row r="211" spans="1:1">
      <c r="A211" s="171"/>
    </row>
    <row r="212" spans="1:1">
      <c r="A212" s="171"/>
    </row>
    <row r="213" spans="1:1">
      <c r="A213" s="171"/>
    </row>
    <row r="214" spans="1:1">
      <c r="A214" s="171"/>
    </row>
    <row r="215" spans="1:1">
      <c r="A215" s="171"/>
    </row>
    <row r="216" spans="1:1">
      <c r="A216" s="171"/>
    </row>
    <row r="217" spans="1:1">
      <c r="A217" s="171"/>
    </row>
    <row r="218" spans="1:1">
      <c r="A218" s="171"/>
    </row>
    <row r="219" spans="1:1">
      <c r="A219" s="171"/>
    </row>
    <row r="220" spans="1:1">
      <c r="A220" s="171"/>
    </row>
    <row r="221" spans="1:1">
      <c r="A221" s="171"/>
    </row>
    <row r="222" spans="1:1">
      <c r="A222" s="171"/>
    </row>
    <row r="223" spans="1:1">
      <c r="A223" s="171"/>
    </row>
    <row r="224" spans="1:1">
      <c r="A224" s="171"/>
    </row>
    <row r="225" spans="1:1">
      <c r="A225" s="171"/>
    </row>
    <row r="226" spans="1:1">
      <c r="A226" s="171"/>
    </row>
    <row r="227" spans="1:1">
      <c r="A227" s="171"/>
    </row>
    <row r="228" spans="1:1">
      <c r="A228" s="171"/>
    </row>
    <row r="229" spans="1:1">
      <c r="A229" s="171"/>
    </row>
    <row r="230" spans="1:1">
      <c r="A230" s="171"/>
    </row>
    <row r="231" spans="1:1">
      <c r="A231" s="171"/>
    </row>
    <row r="232" spans="1:1">
      <c r="A232" s="171"/>
    </row>
    <row r="233" spans="1:1">
      <c r="A233" s="171"/>
    </row>
    <row r="234" spans="1:1">
      <c r="A234" s="171"/>
    </row>
    <row r="235" spans="1:1">
      <c r="A235" s="171"/>
    </row>
    <row r="236" spans="1:1">
      <c r="A236" s="171"/>
    </row>
    <row r="237" spans="1:1">
      <c r="A237" s="171"/>
    </row>
    <row r="238" spans="1:1">
      <c r="A238" s="171"/>
    </row>
    <row r="239" spans="1:1">
      <c r="A239" s="171"/>
    </row>
    <row r="240" spans="1:1">
      <c r="A240" s="171"/>
    </row>
    <row r="241" spans="1:1">
      <c r="A241" s="171"/>
    </row>
    <row r="242" spans="1:1">
      <c r="A242" s="171"/>
    </row>
    <row r="243" spans="1:1">
      <c r="A243" s="171"/>
    </row>
    <row r="244" spans="1:1">
      <c r="A244" s="171"/>
    </row>
    <row r="245" spans="1:1">
      <c r="A245" s="171"/>
    </row>
    <row r="246" spans="1:1">
      <c r="A246" s="171"/>
    </row>
    <row r="247" spans="1:1">
      <c r="A247" s="171"/>
    </row>
    <row r="248" spans="1:1">
      <c r="A248" s="171"/>
    </row>
    <row r="249" spans="1:1">
      <c r="A249" s="171"/>
    </row>
    <row r="250" spans="1:1">
      <c r="A250" s="171"/>
    </row>
    <row r="251" spans="1:1">
      <c r="A251" s="171"/>
    </row>
    <row r="252" spans="1:1">
      <c r="A252" s="171"/>
    </row>
    <row r="253" spans="1:1">
      <c r="A253" s="171"/>
    </row>
    <row r="254" spans="1:1">
      <c r="A254" s="171"/>
    </row>
    <row r="255" spans="1:1">
      <c r="A255" s="171"/>
    </row>
    <row r="256" spans="1:1">
      <c r="A256" s="171"/>
    </row>
    <row r="257" spans="1:1">
      <c r="A257" s="171"/>
    </row>
    <row r="258" spans="1:1">
      <c r="A258" s="171"/>
    </row>
    <row r="259" spans="1:1">
      <c r="A259" s="171"/>
    </row>
    <row r="260" spans="1:1">
      <c r="A260" s="171"/>
    </row>
    <row r="261" spans="1:1">
      <c r="A261" s="171"/>
    </row>
    <row r="262" spans="1:1">
      <c r="A262" s="171"/>
    </row>
    <row r="263" spans="1:1">
      <c r="A263" s="171"/>
    </row>
    <row r="264" spans="1:1">
      <c r="A264" s="171"/>
    </row>
    <row r="265" spans="1:1">
      <c r="A265" s="171"/>
    </row>
    <row r="266" spans="1:1">
      <c r="A266" s="171"/>
    </row>
    <row r="267" spans="1:1">
      <c r="A267" s="171"/>
    </row>
    <row r="268" spans="1:1">
      <c r="A268" s="171"/>
    </row>
    <row r="269" spans="1:1">
      <c r="A269" s="171"/>
    </row>
    <row r="270" spans="1:1">
      <c r="A270" s="171"/>
    </row>
    <row r="271" spans="1:1">
      <c r="A271" s="171"/>
    </row>
    <row r="272" spans="1:1">
      <c r="A272" s="171"/>
    </row>
    <row r="273" spans="1:1">
      <c r="A273" s="171"/>
    </row>
    <row r="274" spans="1:1">
      <c r="A274" s="171"/>
    </row>
    <row r="275" spans="1:1">
      <c r="A275" s="171"/>
    </row>
    <row r="276" spans="1:1">
      <c r="A276" s="171"/>
    </row>
    <row r="277" spans="1:1">
      <c r="A277" s="171"/>
    </row>
    <row r="278" spans="1:1">
      <c r="A278" s="171"/>
    </row>
    <row r="279" spans="1:1">
      <c r="A279" s="171"/>
    </row>
    <row r="280" spans="1:1">
      <c r="A280" s="171"/>
    </row>
    <row r="281" spans="1:1">
      <c r="A281" s="171"/>
    </row>
    <row r="282" spans="1:1">
      <c r="A282" s="171"/>
    </row>
    <row r="283" spans="1:1">
      <c r="A283" s="171"/>
    </row>
    <row r="284" spans="1:1">
      <c r="A284" s="171"/>
    </row>
    <row r="285" spans="1:1">
      <c r="A285" s="171"/>
    </row>
    <row r="286" spans="1:1">
      <c r="A286" s="171"/>
    </row>
    <row r="287" spans="1:1">
      <c r="A287" s="171"/>
    </row>
    <row r="288" spans="1:1">
      <c r="A288" s="171"/>
    </row>
    <row r="289" spans="1:1">
      <c r="A289" s="171"/>
    </row>
    <row r="290" spans="1:1">
      <c r="A290" s="171"/>
    </row>
    <row r="291" spans="1:1">
      <c r="A291" s="171"/>
    </row>
    <row r="292" spans="1:1">
      <c r="A292" s="171"/>
    </row>
    <row r="293" spans="1:1">
      <c r="A293" s="171"/>
    </row>
    <row r="294" spans="1:1">
      <c r="A294" s="171"/>
    </row>
    <row r="295" spans="1:1">
      <c r="A295" s="171"/>
    </row>
    <row r="296" spans="1:1">
      <c r="A296" s="171"/>
    </row>
    <row r="297" spans="1:1">
      <c r="A297" s="171"/>
    </row>
    <row r="298" spans="1:1">
      <c r="A298" s="171"/>
    </row>
    <row r="299" spans="1:1">
      <c r="A299" s="171"/>
    </row>
    <row r="300" spans="1:1">
      <c r="A300" s="171"/>
    </row>
    <row r="301" spans="1:1">
      <c r="A301" s="171"/>
    </row>
    <row r="302" spans="1:1">
      <c r="A302" s="171"/>
    </row>
    <row r="303" spans="1:1">
      <c r="A303" s="171"/>
    </row>
    <row r="304" spans="1:1">
      <c r="A304" s="171"/>
    </row>
    <row r="305" spans="1:1">
      <c r="A305" s="171"/>
    </row>
    <row r="306" spans="1:1">
      <c r="A306" s="171"/>
    </row>
    <row r="307" spans="1:1">
      <c r="A307" s="171"/>
    </row>
    <row r="308" spans="1:1">
      <c r="A308" s="171"/>
    </row>
    <row r="309" spans="1:1">
      <c r="A309" s="171"/>
    </row>
    <row r="310" spans="1:1">
      <c r="A310" s="171"/>
    </row>
    <row r="311" spans="1:1">
      <c r="A311" s="171"/>
    </row>
    <row r="312" spans="1:1">
      <c r="A312" s="171"/>
    </row>
    <row r="313" spans="1:1">
      <c r="A313" s="171"/>
    </row>
    <row r="314" spans="1:1">
      <c r="A314" s="171"/>
    </row>
    <row r="315" spans="1:1">
      <c r="A315" s="171"/>
    </row>
    <row r="316" spans="1:1">
      <c r="A316" s="171"/>
    </row>
    <row r="317" spans="1:1">
      <c r="A317" s="171"/>
    </row>
    <row r="318" spans="1:1">
      <c r="A318" s="171"/>
    </row>
    <row r="319" spans="1:1">
      <c r="A319" s="171"/>
    </row>
    <row r="320" spans="1:1">
      <c r="A320" s="171"/>
    </row>
    <row r="321" spans="1:1">
      <c r="A321" s="171"/>
    </row>
    <row r="322" spans="1:1">
      <c r="A322" s="171"/>
    </row>
    <row r="323" spans="1:1">
      <c r="A323" s="171"/>
    </row>
    <row r="324" spans="1:1">
      <c r="A324" s="171"/>
    </row>
    <row r="325" spans="1:1">
      <c r="A325" s="171"/>
    </row>
    <row r="326" spans="1:1">
      <c r="A326" s="171"/>
    </row>
    <row r="327" spans="1:1">
      <c r="A327" s="171"/>
    </row>
    <row r="328" spans="1:1">
      <c r="A328" s="171"/>
    </row>
    <row r="329" spans="1:1">
      <c r="A329" s="171"/>
    </row>
    <row r="330" spans="1:1">
      <c r="A330" s="171"/>
    </row>
    <row r="331" spans="1:1">
      <c r="A331" s="171"/>
    </row>
    <row r="332" spans="1:1">
      <c r="A332" s="171"/>
    </row>
    <row r="333" spans="1:1">
      <c r="A333" s="171"/>
    </row>
    <row r="334" spans="1:1">
      <c r="A334" s="171"/>
    </row>
    <row r="335" spans="1:1">
      <c r="A335" s="171"/>
    </row>
    <row r="336" spans="1:1">
      <c r="A336" s="171"/>
    </row>
    <row r="337" spans="1:1">
      <c r="A337" s="171"/>
    </row>
    <row r="338" spans="1:1">
      <c r="A338" s="171"/>
    </row>
    <row r="339" spans="1:1">
      <c r="A339" s="171"/>
    </row>
    <row r="340" spans="1:1">
      <c r="A340" s="171"/>
    </row>
    <row r="341" spans="1:1">
      <c r="A341" s="171"/>
    </row>
    <row r="342" spans="1:1">
      <c r="A342" s="171"/>
    </row>
    <row r="343" spans="1:1">
      <c r="A343" s="171"/>
    </row>
    <row r="344" spans="1:1">
      <c r="A344" s="171"/>
    </row>
    <row r="345" spans="1:1">
      <c r="A345" s="171"/>
    </row>
    <row r="346" spans="1:1">
      <c r="A346" s="171"/>
    </row>
    <row r="347" spans="1:1">
      <c r="A347" s="171"/>
    </row>
    <row r="348" spans="1:1">
      <c r="A348" s="171"/>
    </row>
    <row r="349" spans="1:1">
      <c r="A349" s="171"/>
    </row>
    <row r="350" spans="1:1">
      <c r="A350" s="171"/>
    </row>
    <row r="351" spans="1:1">
      <c r="A351" s="171"/>
    </row>
    <row r="352" spans="1:1">
      <c r="A352" s="171"/>
    </row>
    <row r="353" spans="1:1">
      <c r="A353" s="171"/>
    </row>
    <row r="354" spans="1:1">
      <c r="A354" s="171"/>
    </row>
    <row r="355" spans="1:1">
      <c r="A355" s="171"/>
    </row>
    <row r="356" spans="1:1">
      <c r="A356" s="171"/>
    </row>
    <row r="357" spans="1:1">
      <c r="A357" s="171"/>
    </row>
    <row r="358" spans="1:1">
      <c r="A358" s="171"/>
    </row>
    <row r="359" spans="1:1">
      <c r="A359" s="171"/>
    </row>
    <row r="360" spans="1:1">
      <c r="A360" s="171"/>
    </row>
    <row r="361" spans="1:1">
      <c r="A361" s="171"/>
    </row>
    <row r="362" spans="1:1">
      <c r="A362" s="171"/>
    </row>
    <row r="363" spans="1:1">
      <c r="A363" s="171"/>
    </row>
    <row r="364" spans="1:1">
      <c r="A364" s="171"/>
    </row>
    <row r="365" spans="1:1">
      <c r="A365" s="171"/>
    </row>
    <row r="366" spans="1:1">
      <c r="A366" s="171"/>
    </row>
    <row r="367" spans="1:1">
      <c r="A367" s="171"/>
    </row>
    <row r="368" spans="1:1">
      <c r="A368" s="171"/>
    </row>
    <row r="369" spans="1:1">
      <c r="A369" s="171"/>
    </row>
    <row r="370" spans="1:1">
      <c r="A370" s="171"/>
    </row>
    <row r="371" spans="1:1">
      <c r="A371" s="171"/>
    </row>
    <row r="372" spans="1:1">
      <c r="A372" s="171"/>
    </row>
    <row r="373" spans="1:1">
      <c r="A373" s="171"/>
    </row>
    <row r="374" spans="1:1">
      <c r="A374" s="171"/>
    </row>
    <row r="375" spans="1:1">
      <c r="A375" s="171"/>
    </row>
    <row r="376" spans="1:1">
      <c r="A376" s="171"/>
    </row>
    <row r="377" spans="1:1">
      <c r="A377" s="171"/>
    </row>
    <row r="378" spans="1:1">
      <c r="A378" s="171"/>
    </row>
    <row r="379" spans="1:1">
      <c r="A379" s="171"/>
    </row>
    <row r="380" spans="1:1">
      <c r="A380" s="171"/>
    </row>
    <row r="381" spans="1:1">
      <c r="A381" s="171"/>
    </row>
    <row r="382" spans="1:1">
      <c r="A382" s="171"/>
    </row>
    <row r="383" spans="1:1">
      <c r="A383" s="171"/>
    </row>
    <row r="384" spans="1:1">
      <c r="A384" s="171"/>
    </row>
    <row r="385" spans="1:1">
      <c r="A385" s="171"/>
    </row>
    <row r="386" spans="1:1">
      <c r="A386" s="171"/>
    </row>
    <row r="387" spans="1:1">
      <c r="A387" s="171"/>
    </row>
    <row r="388" spans="1:1">
      <c r="A388" s="171"/>
    </row>
    <row r="389" spans="1:1">
      <c r="A389" s="171"/>
    </row>
    <row r="390" spans="1:1">
      <c r="A390" s="171"/>
    </row>
    <row r="391" spans="1:1">
      <c r="A391" s="171"/>
    </row>
    <row r="392" spans="1:1">
      <c r="A392" s="171"/>
    </row>
    <row r="393" spans="1:1">
      <c r="A393" s="171"/>
    </row>
    <row r="394" spans="1:1">
      <c r="A394" s="171"/>
    </row>
    <row r="395" spans="1:1">
      <c r="A395" s="171"/>
    </row>
    <row r="396" spans="1:1">
      <c r="A396" s="171"/>
    </row>
    <row r="397" spans="1:1">
      <c r="A397" s="171"/>
    </row>
    <row r="398" spans="1:1">
      <c r="A398" s="171"/>
    </row>
    <row r="399" spans="1:1">
      <c r="A399" s="171"/>
    </row>
    <row r="400" spans="1:1">
      <c r="A400" s="171"/>
    </row>
    <row r="401" spans="1:1">
      <c r="A401" s="171"/>
    </row>
    <row r="402" spans="1:1">
      <c r="A402" s="171"/>
    </row>
    <row r="403" spans="1:1">
      <c r="A403" s="171"/>
    </row>
    <row r="404" spans="1:1">
      <c r="A404" s="171"/>
    </row>
    <row r="405" spans="1:1">
      <c r="A405" s="171"/>
    </row>
    <row r="406" spans="1:1">
      <c r="A406" s="171"/>
    </row>
    <row r="407" spans="1:1">
      <c r="A407" s="171"/>
    </row>
    <row r="408" spans="1:1">
      <c r="A408" s="171"/>
    </row>
    <row r="409" spans="1:1">
      <c r="A409" s="171"/>
    </row>
    <row r="410" spans="1:1">
      <c r="A410" s="171"/>
    </row>
    <row r="411" spans="1:1">
      <c r="A411" s="171"/>
    </row>
    <row r="412" spans="1:1">
      <c r="A412" s="171"/>
    </row>
    <row r="413" spans="1:1">
      <c r="A413" s="171"/>
    </row>
    <row r="414" spans="1:1">
      <c r="A414" s="171"/>
    </row>
    <row r="415" spans="1:1">
      <c r="A415" s="171"/>
    </row>
    <row r="416" spans="1:1">
      <c r="A416" s="171"/>
    </row>
    <row r="417" spans="1:1">
      <c r="A417" s="171"/>
    </row>
    <row r="418" spans="1:1">
      <c r="A418" s="171"/>
    </row>
    <row r="419" spans="1:1">
      <c r="A419" s="171"/>
    </row>
    <row r="420" spans="1:1">
      <c r="A420" s="171"/>
    </row>
    <row r="421" spans="1:1">
      <c r="A421" s="171"/>
    </row>
    <row r="422" spans="1:1">
      <c r="A422" s="171"/>
    </row>
    <row r="423" spans="1:1">
      <c r="A423" s="171"/>
    </row>
    <row r="424" spans="1:1">
      <c r="A424" s="171"/>
    </row>
    <row r="425" spans="1:1">
      <c r="A425" s="171"/>
    </row>
    <row r="426" spans="1:1">
      <c r="A426" s="171"/>
    </row>
    <row r="427" spans="1:1">
      <c r="A427" s="171"/>
    </row>
    <row r="428" spans="1:1">
      <c r="A428" s="171"/>
    </row>
    <row r="429" spans="1:1">
      <c r="A429" s="171"/>
    </row>
    <row r="430" spans="1:1">
      <c r="A430" s="171"/>
    </row>
    <row r="431" spans="1:1">
      <c r="A431" s="171"/>
    </row>
    <row r="432" spans="1:1">
      <c r="A432" s="171"/>
    </row>
    <row r="433" spans="1:1">
      <c r="A433" s="171"/>
    </row>
    <row r="434" spans="1:1">
      <c r="A434" s="171"/>
    </row>
    <row r="435" spans="1:1">
      <c r="A435" s="171"/>
    </row>
    <row r="436" spans="1:1">
      <c r="A436" s="171"/>
    </row>
    <row r="437" spans="1:1">
      <c r="A437" s="171"/>
    </row>
    <row r="438" spans="1:1">
      <c r="A438" s="171"/>
    </row>
    <row r="439" spans="1:1">
      <c r="A439" s="171"/>
    </row>
    <row r="440" spans="1:1">
      <c r="A440" s="171"/>
    </row>
    <row r="441" spans="1:1">
      <c r="A441" s="171"/>
    </row>
    <row r="442" spans="1:1">
      <c r="A442" s="171"/>
    </row>
    <row r="443" spans="1:1">
      <c r="A443" s="171"/>
    </row>
    <row r="444" spans="1:1">
      <c r="A444" s="171"/>
    </row>
    <row r="445" spans="1:1">
      <c r="A445" s="171"/>
    </row>
    <row r="446" spans="1:1">
      <c r="A446" s="171"/>
    </row>
    <row r="447" spans="1:1">
      <c r="A447" s="171"/>
    </row>
    <row r="448" spans="1:1">
      <c r="A448" s="171"/>
    </row>
    <row r="449" spans="1:1">
      <c r="A449" s="171"/>
    </row>
    <row r="450" spans="1:1">
      <c r="A450" s="171"/>
    </row>
    <row r="451" spans="1:1">
      <c r="A451" s="171"/>
    </row>
    <row r="452" spans="1:1">
      <c r="A452" s="171"/>
    </row>
    <row r="453" spans="1:1">
      <c r="A453" s="171"/>
    </row>
    <row r="454" spans="1:1">
      <c r="A454" s="171"/>
    </row>
    <row r="455" spans="1:1">
      <c r="A455" s="171"/>
    </row>
    <row r="456" spans="1:1">
      <c r="A456" s="171"/>
    </row>
    <row r="457" spans="1:1">
      <c r="A457" s="171"/>
    </row>
    <row r="458" spans="1:1">
      <c r="A458" s="171"/>
    </row>
    <row r="459" spans="1:1">
      <c r="A459" s="171"/>
    </row>
    <row r="460" spans="1:1">
      <c r="A460" s="171"/>
    </row>
    <row r="461" spans="1:1">
      <c r="A461" s="171"/>
    </row>
    <row r="462" spans="1:1">
      <c r="A462" s="171"/>
    </row>
    <row r="463" spans="1:1">
      <c r="A463" s="171"/>
    </row>
    <row r="464" spans="1:1">
      <c r="A464" s="171"/>
    </row>
    <row r="465" spans="1:1">
      <c r="A465" s="171"/>
    </row>
    <row r="466" spans="1:1">
      <c r="A466" s="171"/>
    </row>
    <row r="467" spans="1:1">
      <c r="A467" s="171"/>
    </row>
    <row r="468" spans="1:1">
      <c r="A468" s="171"/>
    </row>
    <row r="469" spans="1:1">
      <c r="A469" s="171"/>
    </row>
    <row r="470" spans="1:1">
      <c r="A470" s="171"/>
    </row>
    <row r="471" spans="1:1">
      <c r="A471" s="171"/>
    </row>
    <row r="472" spans="1:1">
      <c r="A472" s="171"/>
    </row>
    <row r="473" spans="1:1">
      <c r="A473" s="171"/>
    </row>
    <row r="474" spans="1:1">
      <c r="A474" s="171"/>
    </row>
    <row r="475" spans="1:1">
      <c r="A475" s="171"/>
    </row>
    <row r="476" spans="1:1">
      <c r="A476" s="171"/>
    </row>
    <row r="477" spans="1:1">
      <c r="A477" s="171"/>
    </row>
    <row r="478" spans="1:1">
      <c r="A478" s="171"/>
    </row>
    <row r="479" spans="1:1">
      <c r="A479" s="171"/>
    </row>
    <row r="480" spans="1:1">
      <c r="A480" s="171"/>
    </row>
    <row r="481" spans="1:1">
      <c r="A481" s="171"/>
    </row>
    <row r="482" spans="1:1">
      <c r="A482" s="171"/>
    </row>
    <row r="483" spans="1:1">
      <c r="A483" s="171"/>
    </row>
    <row r="484" spans="1:1">
      <c r="A484" s="171"/>
    </row>
    <row r="485" spans="1:1">
      <c r="A485" s="171"/>
    </row>
    <row r="486" spans="1:1">
      <c r="A486" s="171"/>
    </row>
    <row r="487" spans="1:1">
      <c r="A487" s="171"/>
    </row>
    <row r="488" spans="1:1">
      <c r="A488" s="171"/>
    </row>
    <row r="489" spans="1:1">
      <c r="A489" s="171"/>
    </row>
    <row r="490" spans="1:1">
      <c r="A490" s="171"/>
    </row>
    <row r="491" spans="1:1">
      <c r="A491" s="171"/>
    </row>
    <row r="492" spans="1:1">
      <c r="A492" s="171"/>
    </row>
    <row r="493" spans="1:1">
      <c r="A493" s="171"/>
    </row>
    <row r="494" spans="1:1">
      <c r="A494" s="171"/>
    </row>
    <row r="495" spans="1:1">
      <c r="A495" s="171"/>
    </row>
    <row r="496" spans="1:1">
      <c r="A496" s="171"/>
    </row>
    <row r="497" spans="1:1">
      <c r="A497" s="171"/>
    </row>
    <row r="498" spans="1:1">
      <c r="A498" s="171"/>
    </row>
    <row r="499" spans="1:1">
      <c r="A499" s="171"/>
    </row>
    <row r="500" spans="1:1">
      <c r="A500" s="171"/>
    </row>
    <row r="501" spans="1:1">
      <c r="A501" s="171"/>
    </row>
    <row r="502" spans="1:1">
      <c r="A502" s="171"/>
    </row>
    <row r="503" spans="1:1">
      <c r="A503" s="171"/>
    </row>
    <row r="504" spans="1:1">
      <c r="A504" s="171"/>
    </row>
    <row r="505" spans="1:1">
      <c r="A505" s="171"/>
    </row>
    <row r="506" spans="1:1">
      <c r="A506" s="171"/>
    </row>
    <row r="507" spans="1:1">
      <c r="A507" s="171"/>
    </row>
    <row r="508" spans="1:1">
      <c r="A508" s="171"/>
    </row>
    <row r="509" spans="1:1">
      <c r="A509" s="171"/>
    </row>
    <row r="510" spans="1:1">
      <c r="A510" s="171"/>
    </row>
    <row r="511" spans="1:1">
      <c r="A511" s="171"/>
    </row>
    <row r="512" spans="1:1">
      <c r="A512" s="171"/>
    </row>
    <row r="513" spans="1:1">
      <c r="A513" s="171"/>
    </row>
    <row r="514" spans="1:1">
      <c r="A514" s="171"/>
    </row>
    <row r="515" spans="1:1">
      <c r="A515" s="171"/>
    </row>
    <row r="516" spans="1:1">
      <c r="A516" s="171"/>
    </row>
    <row r="517" spans="1:1">
      <c r="A517" s="171"/>
    </row>
    <row r="518" spans="1:1">
      <c r="A518" s="171"/>
    </row>
    <row r="519" spans="1:1">
      <c r="A519" s="171"/>
    </row>
    <row r="520" spans="1:1">
      <c r="A520" s="171"/>
    </row>
    <row r="521" spans="1:1">
      <c r="A521" s="171"/>
    </row>
    <row r="522" spans="1:1">
      <c r="A522" s="171"/>
    </row>
    <row r="523" spans="1:1">
      <c r="A523" s="171"/>
    </row>
    <row r="524" spans="1:1">
      <c r="A524" s="171"/>
    </row>
    <row r="525" spans="1:1">
      <c r="A525" s="171"/>
    </row>
    <row r="526" spans="1:1">
      <c r="A526" s="171"/>
    </row>
    <row r="527" spans="1:1">
      <c r="A527" s="171"/>
    </row>
    <row r="528" spans="1:1">
      <c r="A528" s="171"/>
    </row>
    <row r="529" spans="1:1">
      <c r="A529" s="171"/>
    </row>
    <row r="530" spans="1:1">
      <c r="A530" s="171"/>
    </row>
    <row r="531" spans="1:1">
      <c r="A531" s="171"/>
    </row>
    <row r="532" spans="1:1">
      <c r="A532" s="171"/>
    </row>
    <row r="533" spans="1:1">
      <c r="A533" s="171"/>
    </row>
    <row r="534" spans="1:1">
      <c r="A534" s="171"/>
    </row>
    <row r="535" spans="1:1">
      <c r="A535" s="171"/>
    </row>
    <row r="536" spans="1:1">
      <c r="A536" s="171"/>
    </row>
    <row r="537" spans="1:1">
      <c r="A537" s="171"/>
    </row>
  </sheetData>
  <pageMargins left="0.9055118110236221" right="0.31496062992125984" top="0.98425196850393704" bottom="0.98425196850393704" header="0.51181102362204722" footer="0.51181102362204722"/>
  <pageSetup paperSize="9" scale="68"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F65"/>
  <sheetViews>
    <sheetView view="pageBreakPreview" topLeftCell="A6" zoomScaleSheetLayoutView="100" workbookViewId="0">
      <selection activeCell="E9" sqref="E9:E67"/>
    </sheetView>
  </sheetViews>
  <sheetFormatPr defaultRowHeight="14.25"/>
  <cols>
    <col min="1" max="1" width="7.7109375" style="108" customWidth="1"/>
    <col min="2" max="2" width="60.7109375" style="19" customWidth="1"/>
    <col min="3" max="3" width="15.7109375" style="14" customWidth="1"/>
    <col min="4" max="4" width="15.7109375" style="115" customWidth="1"/>
    <col min="5" max="5" width="15.7109375" style="61" customWidth="1"/>
    <col min="6" max="6" width="15.7109375" style="126" customWidth="1"/>
    <col min="7" max="9" width="9.140625" style="108"/>
    <col min="10" max="10" width="9.42578125" style="108" bestFit="1" customWidth="1"/>
    <col min="11" max="16384" width="9.140625" style="108"/>
  </cols>
  <sheetData>
    <row r="2" spans="1:6" s="63" customFormat="1" ht="20.100000000000001" customHeight="1">
      <c r="A2" s="203"/>
      <c r="B2" s="202" t="s">
        <v>41</v>
      </c>
      <c r="C2" s="202" t="s">
        <v>193</v>
      </c>
      <c r="D2" s="202" t="s">
        <v>42</v>
      </c>
      <c r="E2" s="201" t="s">
        <v>43</v>
      </c>
      <c r="F2" s="263" t="s">
        <v>68</v>
      </c>
    </row>
    <row r="3" spans="1:6" ht="15">
      <c r="A3" s="104"/>
      <c r="B3" s="99"/>
      <c r="D3" s="105"/>
      <c r="E3" s="106"/>
      <c r="F3" s="107"/>
    </row>
    <row r="4" spans="1:6" ht="15.75">
      <c r="A4" s="44" t="s">
        <v>49</v>
      </c>
      <c r="B4" s="45" t="s">
        <v>206</v>
      </c>
      <c r="C4" s="111"/>
      <c r="D4" s="111"/>
      <c r="E4" s="127"/>
      <c r="F4" s="264"/>
    </row>
    <row r="5" spans="1:6" ht="150">
      <c r="A5" s="60"/>
      <c r="B5" s="30" t="s">
        <v>234</v>
      </c>
      <c r="E5" s="106"/>
      <c r="F5" s="107"/>
    </row>
    <row r="6" spans="1:6" ht="11.25" customHeight="1">
      <c r="A6" s="60"/>
      <c r="B6" s="30"/>
      <c r="E6" s="106"/>
      <c r="F6" s="107"/>
    </row>
    <row r="7" spans="1:6">
      <c r="A7" s="116" t="s">
        <v>60</v>
      </c>
      <c r="B7" s="85"/>
      <c r="F7" s="284"/>
    </row>
    <row r="8" spans="1:6" ht="185.25">
      <c r="A8" s="62"/>
      <c r="B8" s="85" t="s">
        <v>292</v>
      </c>
      <c r="D8" s="105"/>
      <c r="E8" s="106"/>
      <c r="F8" s="276"/>
    </row>
    <row r="9" spans="1:6" ht="71.25">
      <c r="A9" s="62"/>
      <c r="B9" s="85" t="s">
        <v>71</v>
      </c>
      <c r="C9" s="14" t="s">
        <v>29</v>
      </c>
      <c r="D9" s="105">
        <v>110</v>
      </c>
      <c r="E9" s="106"/>
      <c r="F9" s="107">
        <f>D9*E9</f>
        <v>0</v>
      </c>
    </row>
    <row r="10" spans="1:6" ht="15.75" customHeight="1">
      <c r="A10" s="62"/>
      <c r="B10" s="85"/>
      <c r="D10" s="105"/>
      <c r="E10" s="106"/>
      <c r="F10" s="107"/>
    </row>
    <row r="11" spans="1:6">
      <c r="A11" s="116" t="s">
        <v>236</v>
      </c>
      <c r="B11" s="85"/>
    </row>
    <row r="12" spans="1:6" ht="171">
      <c r="A12" s="62"/>
      <c r="B12" s="85" t="s">
        <v>296</v>
      </c>
      <c r="C12" s="14" t="s">
        <v>29</v>
      </c>
      <c r="D12" s="105">
        <v>50</v>
      </c>
      <c r="E12" s="106"/>
      <c r="F12" s="276">
        <f>D12*E12</f>
        <v>0</v>
      </c>
    </row>
    <row r="13" spans="1:6">
      <c r="A13" s="62"/>
      <c r="B13" s="85"/>
      <c r="D13" s="105"/>
      <c r="E13" s="106"/>
      <c r="F13" s="107"/>
    </row>
    <row r="14" spans="1:6" ht="17.25" customHeight="1">
      <c r="A14" s="116" t="s">
        <v>237</v>
      </c>
    </row>
    <row r="15" spans="1:6" ht="100.5">
      <c r="A15" s="62"/>
      <c r="B15" s="59" t="s">
        <v>293</v>
      </c>
      <c r="D15" s="105"/>
      <c r="E15" s="106"/>
      <c r="F15" s="107"/>
    </row>
    <row r="16" spans="1:6" ht="71.25">
      <c r="A16" s="62"/>
      <c r="B16" s="60" t="s">
        <v>294</v>
      </c>
      <c r="D16" s="105"/>
      <c r="E16" s="106"/>
      <c r="F16" s="107"/>
    </row>
    <row r="17" spans="1:6" ht="114">
      <c r="A17" s="62"/>
      <c r="B17" s="60" t="s">
        <v>295</v>
      </c>
      <c r="D17" s="105"/>
      <c r="E17" s="106"/>
      <c r="F17" s="107"/>
    </row>
    <row r="18" spans="1:6">
      <c r="A18" s="62"/>
      <c r="B18" s="60" t="s">
        <v>67</v>
      </c>
      <c r="C18" s="14" t="s">
        <v>29</v>
      </c>
      <c r="D18" s="105">
        <v>50</v>
      </c>
      <c r="E18" s="106"/>
      <c r="F18" s="107">
        <f>D18*E18</f>
        <v>0</v>
      </c>
    </row>
    <row r="19" spans="1:6">
      <c r="A19" s="62"/>
      <c r="B19" s="60" t="s">
        <v>66</v>
      </c>
      <c r="C19" s="14" t="s">
        <v>29</v>
      </c>
      <c r="D19" s="105">
        <v>20</v>
      </c>
      <c r="E19" s="106"/>
      <c r="F19" s="107">
        <f>D19*E19</f>
        <v>0</v>
      </c>
    </row>
    <row r="20" spans="1:6">
      <c r="A20" s="62"/>
      <c r="B20" s="60" t="s">
        <v>73</v>
      </c>
      <c r="C20" s="14" t="s">
        <v>29</v>
      </c>
      <c r="D20" s="105">
        <v>30</v>
      </c>
      <c r="E20" s="106"/>
      <c r="F20" s="107">
        <f>D20*E20</f>
        <v>0</v>
      </c>
    </row>
    <row r="21" spans="1:6">
      <c r="A21" s="62"/>
      <c r="B21" s="60"/>
      <c r="D21" s="105"/>
      <c r="E21" s="106"/>
      <c r="F21" s="107"/>
    </row>
    <row r="22" spans="1:6" ht="15" customHeight="1">
      <c r="A22" s="116" t="s">
        <v>238</v>
      </c>
      <c r="B22" s="60"/>
      <c r="D22" s="105"/>
      <c r="E22" s="106"/>
      <c r="F22" s="107"/>
    </row>
    <row r="23" spans="1:6" ht="171.75">
      <c r="A23" s="62"/>
      <c r="B23" s="84" t="s">
        <v>297</v>
      </c>
      <c r="C23" s="11" t="s">
        <v>58</v>
      </c>
      <c r="D23" s="13">
        <v>80</v>
      </c>
      <c r="E23" s="31"/>
      <c r="F23" s="10">
        <f>D23*E23</f>
        <v>0</v>
      </c>
    </row>
    <row r="24" spans="1:6">
      <c r="A24" s="62"/>
      <c r="B24" s="84"/>
      <c r="C24" s="11"/>
      <c r="D24" s="13"/>
      <c r="E24" s="31"/>
      <c r="F24" s="10"/>
    </row>
    <row r="25" spans="1:6">
      <c r="A25" s="36" t="s">
        <v>239</v>
      </c>
      <c r="B25" s="16"/>
      <c r="C25" s="11"/>
      <c r="D25" s="13"/>
      <c r="E25" s="31"/>
      <c r="F25" s="10"/>
    </row>
    <row r="26" spans="1:6" ht="142.5">
      <c r="A26" s="7"/>
      <c r="B26" s="60" t="s">
        <v>298</v>
      </c>
      <c r="C26" s="11" t="s">
        <v>29</v>
      </c>
      <c r="D26" s="13">
        <v>225</v>
      </c>
      <c r="E26" s="32"/>
      <c r="F26" s="10">
        <f>D26*E26</f>
        <v>0</v>
      </c>
    </row>
    <row r="27" spans="1:6">
      <c r="A27" s="7"/>
      <c r="B27" s="285"/>
      <c r="C27" s="11"/>
      <c r="D27" s="13"/>
      <c r="E27" s="32"/>
      <c r="F27" s="10"/>
    </row>
    <row r="28" spans="1:6">
      <c r="A28" s="36" t="s">
        <v>240</v>
      </c>
      <c r="B28" s="85"/>
      <c r="C28" s="11"/>
      <c r="D28" s="13"/>
      <c r="E28" s="31"/>
      <c r="F28" s="10"/>
    </row>
    <row r="29" spans="1:6" ht="128.25">
      <c r="A29" s="5"/>
      <c r="B29" s="286" t="s">
        <v>299</v>
      </c>
      <c r="C29" s="11" t="s">
        <v>29</v>
      </c>
      <c r="D29" s="13">
        <v>150</v>
      </c>
      <c r="E29" s="32"/>
      <c r="F29" s="10">
        <f>D29*E29</f>
        <v>0</v>
      </c>
    </row>
    <row r="30" spans="1:6">
      <c r="A30" s="5"/>
      <c r="B30" s="286"/>
      <c r="C30" s="11"/>
      <c r="D30" s="13"/>
      <c r="E30" s="32"/>
      <c r="F30" s="10"/>
    </row>
    <row r="31" spans="1:6">
      <c r="A31" s="116" t="s">
        <v>241</v>
      </c>
      <c r="B31" s="60"/>
      <c r="D31" s="105"/>
      <c r="F31" s="276"/>
    </row>
    <row r="32" spans="1:6" ht="199.5">
      <c r="A32" s="62"/>
      <c r="B32" s="286" t="s">
        <v>300</v>
      </c>
      <c r="C32" s="74"/>
      <c r="D32" s="287"/>
      <c r="E32" s="175"/>
      <c r="F32" s="76"/>
    </row>
    <row r="33" spans="1:6">
      <c r="A33" s="62"/>
      <c r="B33" s="288"/>
      <c r="C33" s="289"/>
      <c r="D33" s="290"/>
      <c r="E33" s="290"/>
      <c r="F33" s="290"/>
    </row>
    <row r="34" spans="1:6">
      <c r="A34" s="62"/>
      <c r="B34" s="286" t="s">
        <v>301</v>
      </c>
      <c r="C34" s="74" t="s">
        <v>29</v>
      </c>
      <c r="D34" s="287">
        <v>130</v>
      </c>
      <c r="E34" s="175"/>
      <c r="F34" s="76">
        <f t="shared" ref="F34:F37" si="0">D34*E34</f>
        <v>0</v>
      </c>
    </row>
    <row r="35" spans="1:6">
      <c r="A35" s="62"/>
      <c r="B35" s="286" t="s">
        <v>302</v>
      </c>
      <c r="C35" s="74" t="s">
        <v>29</v>
      </c>
      <c r="D35" s="287">
        <v>15</v>
      </c>
      <c r="E35" s="175"/>
      <c r="F35" s="76">
        <f t="shared" si="0"/>
        <v>0</v>
      </c>
    </row>
    <row r="36" spans="1:6">
      <c r="A36" s="62"/>
      <c r="B36" s="286" t="s">
        <v>303</v>
      </c>
      <c r="C36" s="74" t="s">
        <v>29</v>
      </c>
      <c r="D36" s="287">
        <v>12</v>
      </c>
      <c r="E36" s="175"/>
      <c r="F36" s="76">
        <f t="shared" si="0"/>
        <v>0</v>
      </c>
    </row>
    <row r="37" spans="1:6">
      <c r="A37" s="62"/>
      <c r="B37" s="286" t="s">
        <v>304</v>
      </c>
      <c r="C37" s="117" t="s">
        <v>69</v>
      </c>
      <c r="D37" s="287">
        <v>0.25</v>
      </c>
      <c r="E37" s="175"/>
      <c r="F37" s="93">
        <f t="shared" si="0"/>
        <v>0</v>
      </c>
    </row>
    <row r="38" spans="1:6">
      <c r="A38" s="62"/>
      <c r="B38" s="286" t="s">
        <v>305</v>
      </c>
      <c r="C38" s="117" t="s">
        <v>69</v>
      </c>
      <c r="D38" s="287">
        <v>4</v>
      </c>
      <c r="E38" s="75"/>
      <c r="F38" s="76">
        <f>D38*E38</f>
        <v>0</v>
      </c>
    </row>
    <row r="39" spans="1:6">
      <c r="A39" s="62"/>
      <c r="B39" s="286" t="s">
        <v>306</v>
      </c>
      <c r="C39" s="74" t="s">
        <v>29</v>
      </c>
      <c r="D39" s="287">
        <v>4</v>
      </c>
      <c r="E39" s="175"/>
      <c r="F39" s="76">
        <f t="shared" ref="F39" si="1">D39*E39</f>
        <v>0</v>
      </c>
    </row>
    <row r="40" spans="1:6">
      <c r="A40" s="62"/>
      <c r="B40" s="286"/>
      <c r="C40" s="117"/>
      <c r="D40" s="287"/>
      <c r="E40" s="75"/>
      <c r="F40" s="76"/>
    </row>
    <row r="41" spans="1:6">
      <c r="A41" s="116" t="s">
        <v>242</v>
      </c>
      <c r="B41" s="286"/>
      <c r="C41" s="117"/>
      <c r="D41" s="287"/>
      <c r="E41" s="75"/>
      <c r="F41" s="76"/>
    </row>
    <row r="42" spans="1:6" ht="57">
      <c r="A42" s="62"/>
      <c r="B42" s="286" t="s">
        <v>307</v>
      </c>
      <c r="C42" s="286"/>
      <c r="D42" s="286"/>
      <c r="E42" s="286"/>
      <c r="F42" s="286"/>
    </row>
    <row r="43" spans="1:6">
      <c r="A43" s="62"/>
      <c r="B43" s="286" t="s">
        <v>308</v>
      </c>
      <c r="C43" s="74" t="s">
        <v>31</v>
      </c>
      <c r="D43" s="287">
        <v>10</v>
      </c>
      <c r="E43" s="175"/>
      <c r="F43" s="76">
        <f>D43*E43</f>
        <v>0</v>
      </c>
    </row>
    <row r="44" spans="1:6">
      <c r="A44" s="62"/>
      <c r="B44" s="286" t="s">
        <v>309</v>
      </c>
      <c r="C44" s="74" t="s">
        <v>31</v>
      </c>
      <c r="D44" s="287">
        <v>50</v>
      </c>
      <c r="E44" s="175"/>
      <c r="F44" s="76">
        <f>D44*E44</f>
        <v>0</v>
      </c>
    </row>
    <row r="45" spans="1:6">
      <c r="A45" s="62"/>
      <c r="B45" s="286" t="s">
        <v>310</v>
      </c>
      <c r="C45" s="74" t="s">
        <v>31</v>
      </c>
      <c r="D45" s="287">
        <v>50</v>
      </c>
      <c r="E45" s="175"/>
      <c r="F45" s="76">
        <f>D45*E45</f>
        <v>0</v>
      </c>
    </row>
    <row r="46" spans="1:6">
      <c r="A46" s="62"/>
      <c r="B46" s="286"/>
      <c r="C46" s="117"/>
      <c r="D46" s="287"/>
      <c r="E46" s="75"/>
      <c r="F46" s="76"/>
    </row>
    <row r="47" spans="1:6">
      <c r="A47" s="116" t="s">
        <v>243</v>
      </c>
      <c r="B47" s="286"/>
      <c r="C47" s="117"/>
      <c r="D47" s="287"/>
      <c r="E47" s="75"/>
      <c r="F47" s="76"/>
    </row>
    <row r="48" spans="1:6" ht="42.75">
      <c r="A48" s="62"/>
      <c r="B48" s="286" t="s">
        <v>311</v>
      </c>
      <c r="C48" s="74" t="s">
        <v>31</v>
      </c>
      <c r="D48" s="287">
        <v>50</v>
      </c>
      <c r="E48" s="175"/>
      <c r="F48" s="76">
        <f>D48*E48</f>
        <v>0</v>
      </c>
    </row>
    <row r="49" spans="1:6">
      <c r="A49" s="62"/>
      <c r="B49" s="286"/>
      <c r="C49" s="117"/>
      <c r="D49" s="287"/>
      <c r="E49" s="75"/>
      <c r="F49" s="76"/>
    </row>
    <row r="50" spans="1:6">
      <c r="A50" s="72" t="s">
        <v>315</v>
      </c>
      <c r="B50" s="286"/>
      <c r="C50" s="74"/>
      <c r="D50" s="287"/>
      <c r="E50" s="175"/>
      <c r="F50" s="76"/>
    </row>
    <row r="51" spans="1:6" ht="59.25">
      <c r="A51" s="183"/>
      <c r="B51" s="286" t="s">
        <v>317</v>
      </c>
      <c r="C51" s="74" t="s">
        <v>30</v>
      </c>
      <c r="D51" s="287">
        <v>800</v>
      </c>
      <c r="E51" s="175"/>
      <c r="F51" s="76">
        <f>D51*E51</f>
        <v>0</v>
      </c>
    </row>
    <row r="52" spans="1:6">
      <c r="A52" s="183"/>
      <c r="B52" s="286"/>
      <c r="C52" s="74"/>
      <c r="D52" s="287"/>
      <c r="E52" s="175"/>
      <c r="F52" s="76"/>
    </row>
    <row r="53" spans="1:6">
      <c r="A53" s="72" t="s">
        <v>316</v>
      </c>
      <c r="B53" s="286"/>
      <c r="C53" s="74"/>
      <c r="D53" s="287"/>
      <c r="E53" s="175"/>
      <c r="F53" s="76"/>
    </row>
    <row r="54" spans="1:6" ht="57.75">
      <c r="A54" s="183"/>
      <c r="B54" s="286" t="s">
        <v>312</v>
      </c>
      <c r="C54" s="115" t="s">
        <v>30</v>
      </c>
      <c r="D54" s="287">
        <v>4</v>
      </c>
      <c r="E54" s="175"/>
      <c r="F54" s="76">
        <f>D54*E54</f>
        <v>0</v>
      </c>
    </row>
    <row r="55" spans="1:6">
      <c r="A55" s="183"/>
      <c r="B55" s="286"/>
      <c r="C55" s="74"/>
      <c r="D55" s="287"/>
      <c r="E55" s="175"/>
      <c r="F55" s="76"/>
    </row>
    <row r="56" spans="1:6">
      <c r="A56" s="72" t="s">
        <v>318</v>
      </c>
      <c r="B56" s="64"/>
      <c r="C56" s="74"/>
      <c r="D56" s="77"/>
      <c r="E56" s="175"/>
      <c r="F56" s="76"/>
    </row>
    <row r="57" spans="1:6" ht="71.25">
      <c r="A57" s="183"/>
      <c r="B57" s="286" t="s">
        <v>313</v>
      </c>
      <c r="C57" s="74" t="s">
        <v>29</v>
      </c>
      <c r="D57" s="287">
        <v>5</v>
      </c>
      <c r="E57" s="175"/>
      <c r="F57" s="76">
        <f>D57*E57</f>
        <v>0</v>
      </c>
    </row>
    <row r="58" spans="1:6">
      <c r="A58" s="183"/>
      <c r="B58" s="286"/>
      <c r="C58" s="74"/>
      <c r="D58" s="287"/>
      <c r="E58" s="175"/>
      <c r="F58" s="76"/>
    </row>
    <row r="59" spans="1:6">
      <c r="A59" s="91" t="s">
        <v>318</v>
      </c>
      <c r="B59" s="90"/>
      <c r="C59" s="257"/>
      <c r="D59" s="258"/>
      <c r="E59" s="35"/>
      <c r="F59" s="259"/>
    </row>
    <row r="60" spans="1:6" ht="149.25" customHeight="1">
      <c r="A60" s="260"/>
      <c r="B60" s="85" t="s">
        <v>314</v>
      </c>
      <c r="C60" s="11" t="s">
        <v>31</v>
      </c>
      <c r="D60" s="13">
        <v>15</v>
      </c>
      <c r="E60" s="35"/>
      <c r="F60" s="4">
        <f>D60*E60</f>
        <v>0</v>
      </c>
    </row>
    <row r="61" spans="1:6">
      <c r="A61" s="260"/>
      <c r="B61" s="85"/>
      <c r="C61" s="11"/>
      <c r="D61" s="13"/>
      <c r="E61" s="35"/>
      <c r="F61" s="4"/>
    </row>
    <row r="62" spans="1:6">
      <c r="A62" s="116" t="s">
        <v>319</v>
      </c>
    </row>
    <row r="63" spans="1:6" ht="213.75">
      <c r="A63" s="62"/>
      <c r="B63" s="60" t="s">
        <v>320</v>
      </c>
      <c r="C63" s="14" t="s">
        <v>29</v>
      </c>
      <c r="D63" s="105">
        <v>120</v>
      </c>
      <c r="F63" s="107">
        <f>D63*E63</f>
        <v>0</v>
      </c>
    </row>
    <row r="64" spans="1:6">
      <c r="A64" s="62"/>
      <c r="B64" s="128"/>
      <c r="D64" s="105"/>
      <c r="E64" s="106"/>
      <c r="F64" s="107"/>
    </row>
    <row r="65" spans="1:6" ht="15">
      <c r="A65" s="122" t="s">
        <v>49</v>
      </c>
      <c r="B65" s="129" t="s">
        <v>0</v>
      </c>
      <c r="C65" s="123"/>
      <c r="D65" s="124"/>
      <c r="E65" s="130"/>
      <c r="F65" s="265">
        <f>SUM(F9:F63)</f>
        <v>0</v>
      </c>
    </row>
  </sheetData>
  <conditionalFormatting sqref="E33">
    <cfRule type="cellIs" dxfId="0" priority="1" stopIfTrue="1" operator="equal">
      <formula>0</formula>
    </cfRule>
  </conditionalFormatting>
  <pageMargins left="0.9055118110236221" right="0.31496062992125984" top="0.98425196850393704" bottom="0.98425196850393704" header="0.51181102362204722" footer="0.51181102362204722"/>
  <pageSetup paperSize="9" scale="69" fitToHeight="0" orientation="portrait" horizontalDpi="4294967294" r:id="rId1"/>
  <headerFooter alignWithMargins="0"/>
  <rowBreaks count="2" manualBreakCount="2">
    <brk id="16" max="5" man="1"/>
    <brk id="86"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rgb="FFFF0000"/>
    <pageSetUpPr fitToPage="1"/>
  </sheetPr>
  <dimension ref="A8:G31"/>
  <sheetViews>
    <sheetView tabSelected="1" view="pageBreakPreview" topLeftCell="A7" zoomScaleSheetLayoutView="100" workbookViewId="0">
      <selection activeCell="C42" sqref="C42"/>
    </sheetView>
  </sheetViews>
  <sheetFormatPr defaultRowHeight="14.25"/>
  <cols>
    <col min="1" max="1" width="7.7109375" customWidth="1"/>
    <col min="2" max="2" width="60.7109375" style="19" customWidth="1"/>
    <col min="3" max="3" width="8.7109375" style="2" customWidth="1"/>
    <col min="4" max="4" width="8.7109375" customWidth="1"/>
    <col min="5" max="5" width="17.28515625" style="4" customWidth="1"/>
    <col min="9" max="9" width="9.42578125" bestFit="1" customWidth="1"/>
  </cols>
  <sheetData>
    <row r="8" spans="1:5" ht="15">
      <c r="A8" s="1"/>
      <c r="B8" s="15"/>
      <c r="D8" s="3"/>
      <c r="E8" s="3"/>
    </row>
    <row r="9" spans="1:5" ht="15.75">
      <c r="A9" s="44" t="s">
        <v>21</v>
      </c>
      <c r="B9" s="45" t="s">
        <v>22</v>
      </c>
      <c r="C9" s="45"/>
      <c r="D9" s="45"/>
      <c r="E9" s="46"/>
    </row>
    <row r="10" spans="1:5">
      <c r="A10" s="7"/>
    </row>
    <row r="11" spans="1:5">
      <c r="A11" s="7"/>
    </row>
    <row r="12" spans="1:5">
      <c r="A12" s="7"/>
    </row>
    <row r="13" spans="1:5">
      <c r="A13" s="26" t="s">
        <v>4</v>
      </c>
      <c r="B13" s="5" t="s">
        <v>40</v>
      </c>
      <c r="E13" s="4">
        <f>'A.1.Pripremni radovi'!F15</f>
        <v>0</v>
      </c>
    </row>
    <row r="14" spans="1:5">
      <c r="A14" s="26"/>
      <c r="B14" s="5"/>
    </row>
    <row r="15" spans="1:5">
      <c r="A15" s="26" t="s">
        <v>36</v>
      </c>
      <c r="B15" s="5" t="s">
        <v>204</v>
      </c>
      <c r="E15" s="4">
        <f>'A.2.Demontažni radovi'!F41</f>
        <v>0</v>
      </c>
    </row>
    <row r="16" spans="1:5">
      <c r="A16" s="7"/>
    </row>
    <row r="17" spans="1:7">
      <c r="A17" s="26" t="s">
        <v>35</v>
      </c>
      <c r="B17" s="5" t="s">
        <v>52</v>
      </c>
      <c r="E17" s="4">
        <f>'A.3.Zemljani radovi'!F22</f>
        <v>0</v>
      </c>
    </row>
    <row r="18" spans="1:7">
      <c r="A18" s="7"/>
    </row>
    <row r="19" spans="1:7">
      <c r="A19" s="26" t="s">
        <v>47</v>
      </c>
      <c r="B19" s="5" t="s">
        <v>6</v>
      </c>
      <c r="E19" s="4">
        <f>'A.4. Zidarski radovi'!F32</f>
        <v>0</v>
      </c>
    </row>
    <row r="20" spans="1:7">
      <c r="A20" s="26"/>
      <c r="B20" s="5"/>
    </row>
    <row r="21" spans="1:7">
      <c r="A21" s="26" t="s">
        <v>50</v>
      </c>
      <c r="B21" s="5" t="s">
        <v>205</v>
      </c>
      <c r="E21" s="4">
        <f>'A.5.Betonski i arm. bet.r.'!F61</f>
        <v>0</v>
      </c>
    </row>
    <row r="22" spans="1:7">
      <c r="A22" s="26"/>
      <c r="B22" s="5"/>
    </row>
    <row r="23" spans="1:7">
      <c r="A23" s="26" t="s">
        <v>61</v>
      </c>
      <c r="B23" s="5" t="s">
        <v>206</v>
      </c>
      <c r="E23" s="4">
        <f>'A.6.Izol. i fasaderski radovi '!F65</f>
        <v>0</v>
      </c>
    </row>
    <row r="24" spans="1:7">
      <c r="A24" s="26"/>
      <c r="B24" s="5"/>
    </row>
    <row r="25" spans="1:7">
      <c r="A25" s="26"/>
      <c r="B25" s="5"/>
    </row>
    <row r="26" spans="1:7">
      <c r="A26" s="7"/>
    </row>
    <row r="27" spans="1:7" ht="15">
      <c r="A27" s="47" t="s">
        <v>21</v>
      </c>
      <c r="B27" s="40" t="s">
        <v>23</v>
      </c>
      <c r="C27" s="49"/>
      <c r="D27" s="50"/>
      <c r="E27" s="266">
        <f>SUM(E13:E23)</f>
        <v>0</v>
      </c>
      <c r="G27" s="4"/>
    </row>
    <row r="31" spans="1:7">
      <c r="D31" s="32"/>
    </row>
  </sheetData>
  <phoneticPr fontId="0" type="noConversion"/>
  <pageMargins left="0.9055118110236221" right="0.31496062992125984" top="0.98425196850393704" bottom="0.98425196850393704" header="0.51181102362204722" footer="0.51181102362204722"/>
  <pageSetup paperSize="9" scale="88" fitToHeight="0"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19</vt:i4>
      </vt:variant>
    </vt:vector>
  </HeadingPairs>
  <TitlesOfParts>
    <vt:vector size="33" baseType="lpstr">
      <vt:lpstr>PRVA</vt:lpstr>
      <vt:lpstr>OPĆI UVJETI_GRAĐ.OBRT.</vt:lpstr>
      <vt:lpstr>A.1.Pripremni radovi</vt:lpstr>
      <vt:lpstr>A.2.Demontažni radovi</vt:lpstr>
      <vt:lpstr>A.3.Zemljani radovi</vt:lpstr>
      <vt:lpstr>A.4. Zidarski radovi</vt:lpstr>
      <vt:lpstr>A.5.Betonski i arm. bet.r.</vt:lpstr>
      <vt:lpstr>A.6.Izol. i fasaderski radovi </vt:lpstr>
      <vt:lpstr>Rekapitulacija gr. r.</vt:lpstr>
      <vt:lpstr>B.1. Limarski radovi </vt:lpstr>
      <vt:lpstr>B.2. Keramicarski radovi</vt:lpstr>
      <vt:lpstr>B.7. Vanjska PVC stolarija</vt:lpstr>
      <vt:lpstr>Rekapitulacija obr. rad.</vt:lpstr>
      <vt:lpstr>Rekapitulacija sveukupna</vt:lpstr>
      <vt:lpstr>'A.3.Zemljani radovi'!Ispis_naslova</vt:lpstr>
      <vt:lpstr>'A.4. Zidarski radovi'!Ispis_naslova</vt:lpstr>
      <vt:lpstr>'A.6.Izol. i fasaderski radovi '!Ispis_naslova</vt:lpstr>
      <vt:lpstr>'B.1. Limarski radovi '!Ispis_naslova</vt:lpstr>
      <vt:lpstr>'B.2. Keramicarski radovi'!Ispis_naslova</vt:lpstr>
      <vt:lpstr>'B.7. Vanjska PVC stolarija'!Ispis_naslova</vt:lpstr>
      <vt:lpstr>'A.1.Pripremni radovi'!Podrucje_ispisa</vt:lpstr>
      <vt:lpstr>'A.2.Demontažni radovi'!Podrucje_ispisa</vt:lpstr>
      <vt:lpstr>'A.3.Zemljani radovi'!Podrucje_ispisa</vt:lpstr>
      <vt:lpstr>'A.4. Zidarski radovi'!Podrucje_ispisa</vt:lpstr>
      <vt:lpstr>'A.5.Betonski i arm. bet.r.'!Podrucje_ispisa</vt:lpstr>
      <vt:lpstr>'A.6.Izol. i fasaderski radovi '!Podrucje_ispisa</vt:lpstr>
      <vt:lpstr>'B.1. Limarski radovi '!Podrucje_ispisa</vt:lpstr>
      <vt:lpstr>'B.2. Keramicarski radovi'!Podrucje_ispisa</vt:lpstr>
      <vt:lpstr>'B.7. Vanjska PVC stolarija'!Podrucje_ispisa</vt:lpstr>
      <vt:lpstr>'OPĆI UVJETI_GRAĐ.OBRT.'!Podrucje_ispisa</vt:lpstr>
      <vt:lpstr>'Rekapitulacija gr. r.'!Podrucje_ispisa</vt:lpstr>
      <vt:lpstr>'Rekapitulacija obr. rad.'!Podrucje_ispisa</vt:lpstr>
      <vt:lpstr>'Rekapitulacija sveukupna'!Podrucje_ispisa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2018-03-21T15:06:46Z</dcterms:created>
  <dcterms:modified xsi:type="dcterms:W3CDTF">2021-06-18T11:45:36Z</dcterms:modified>
</cp:coreProperties>
</file>